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6930" windowHeight="8660" activeTab="1"/>
  </bookViews>
  <sheets>
    <sheet name="15" sheetId="6" r:id="rId1"/>
    <sheet name="15 овз" sheetId="7" r:id="rId2"/>
  </sheets>
  <calcPr calcId="977461" refMode="R1C1"/>
</workbook>
</file>

<file path=xl/calcChain.xml><?xml version="1.0" encoding="utf-8"?>
<calcChain xmlns="http://schemas.openxmlformats.org/spreadsheetml/2006/main">
  <c r="P22" i="7" l="1"/>
  <c r="P24" i="7"/>
  <c r="N22" i="7"/>
  <c r="N24" i="7"/>
  <c r="M22" i="7"/>
  <c r="M24" i="7"/>
  <c r="L22" i="7"/>
  <c r="L24" i="7"/>
  <c r="K22" i="7"/>
  <c r="K24" i="7"/>
  <c r="O16" i="7"/>
  <c r="O15" i="7"/>
  <c r="O22" i="7"/>
  <c r="O24" i="7"/>
  <c r="P13" i="7"/>
  <c r="O13" i="7"/>
  <c r="N13" i="7"/>
  <c r="M13" i="7"/>
  <c r="L13" i="7"/>
  <c r="K13" i="7"/>
  <c r="O9" i="7"/>
  <c r="O8" i="7"/>
  <c r="H24" i="7"/>
  <c r="G16" i="7"/>
  <c r="G15" i="7"/>
  <c r="G22" i="7"/>
  <c r="H13" i="7"/>
  <c r="G9" i="7"/>
  <c r="G8" i="7"/>
  <c r="H26" i="6"/>
  <c r="G22" i="6"/>
  <c r="G18" i="6"/>
  <c r="H16" i="6"/>
  <c r="G13" i="7"/>
  <c r="G16" i="6"/>
  <c r="O26" i="6"/>
  <c r="C16" i="6"/>
  <c r="D16" i="6"/>
  <c r="E16" i="6"/>
  <c r="F16" i="6"/>
  <c r="K16" i="6"/>
  <c r="L16" i="6"/>
  <c r="M16" i="6"/>
  <c r="N16" i="6"/>
  <c r="P16" i="6"/>
  <c r="G26" i="6"/>
  <c r="O16" i="6"/>
  <c r="C13" i="7"/>
  <c r="D13" i="7"/>
  <c r="E13" i="7"/>
  <c r="E24" i="7"/>
  <c r="F13" i="7"/>
  <c r="F24" i="7"/>
  <c r="C22" i="7"/>
  <c r="C24" i="7"/>
  <c r="D22" i="7"/>
  <c r="D24" i="7"/>
  <c r="E22" i="7"/>
  <c r="F22" i="7"/>
  <c r="P26" i="6"/>
  <c r="N26" i="6"/>
  <c r="M26" i="6"/>
  <c r="L26" i="6"/>
  <c r="K26" i="6"/>
  <c r="C26" i="6"/>
  <c r="D26" i="6"/>
  <c r="E26" i="6"/>
  <c r="F26" i="6"/>
  <c r="H22" i="7"/>
  <c r="G24" i="7"/>
</calcChain>
</file>

<file path=xl/sharedStrings.xml><?xml version="1.0" encoding="utf-8"?>
<sst xmlns="http://schemas.openxmlformats.org/spreadsheetml/2006/main" count="107" uniqueCount="36">
  <si>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</si>
  <si>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</si>
  <si>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</si>
  <si>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</si>
  <si>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</si>
  <si>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</si>
  <si>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</si>
  <si>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</si>
  <si>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</si>
  <si>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</si>
  <si>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</si>
  <si>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</si>
  <si>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</si>
  <si>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</si>
  <si>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</si>
  <si>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</si>
  <si>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</si>
  <si>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</si>
  <si>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</si>
  <si>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</si>
  <si>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</si>
  <si>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</si>
  <si>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</si>
  <si>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Биточек "Фишка"</t>
  </si>
  <si>
    <t>Макаронные изд. отварные</t>
  </si>
  <si>
    <t>Суп картофельный с горохом</t>
  </si>
  <si>
    <t>Чай с сахаром</t>
  </si>
  <si>
    <t>Драчена</t>
  </si>
  <si>
    <t xml:space="preserve">Напиток из смородины /вар </t>
  </si>
  <si>
    <t>Завтрак (ОВЗ) 5-11 классы</t>
  </si>
  <si>
    <t>Завтрак (ОВЗ) 1-4 классы</t>
  </si>
  <si>
    <t>Меню на 15 января 2025г.</t>
  </si>
  <si>
    <t>Салат из моркови</t>
  </si>
  <si>
    <t>Помидор свежий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</si>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</sst>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2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2" fontId="2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zoomScaleNormal="100" workbookViewId="0">
      <selection activeCell="B27" sqref="B27:P27"/>
    </sheetView>
  </sheetViews>
  <sheetFormatPr defaultRowHeight="15.5" x14ac:dyDescent="0.35"/>
  <cols>
    <col min="1" max="1" width="7.81640625" style="4" customWidth="1"/>
    <col min="2" max="2" width="29.81640625" style="2" customWidth="1"/>
    <col min="3" max="3" width="10.1796875" style="2" customWidth="1"/>
    <col min="4" max="4" width="4.08984375" style="4" bestFit="1" customWidth="1"/>
    <col min="5" max="5" width="4" style="4" bestFit="1" customWidth="1"/>
    <col min="6" max="6" width="4.6328125" style="4" customWidth="1"/>
    <col min="7" max="7" width="6.08984375" style="4" bestFit="1" customWidth="1"/>
    <col min="8" max="8" width="9.81640625" style="3" customWidth="1"/>
    <col min="9" max="9" width="7.453125" style="3" customWidth="1"/>
    <col min="10" max="10" width="26.90625" style="2" customWidth="1"/>
    <col min="11" max="11" width="9.81640625" style="2" customWidth="1"/>
    <col min="12" max="12" width="4" style="5" bestFit="1" customWidth="1"/>
    <col min="13" max="13" width="3.36328125" style="5" bestFit="1" customWidth="1"/>
    <col min="14" max="14" width="4.08984375" style="5" bestFit="1" customWidth="1"/>
    <col min="15" max="15" width="6" style="5" bestFit="1" customWidth="1"/>
    <col min="16" max="16" width="9.90625" style="3" bestFit="1" customWidth="1"/>
  </cols>
  <sheetData>
    <row r="1" spans="1:16" x14ac:dyDescent="0.35">
      <c r="B1" s="1"/>
      <c r="K1" s="61"/>
      <c r="L1" s="61"/>
      <c r="M1" s="61"/>
      <c r="N1" s="61"/>
      <c r="O1" s="61"/>
      <c r="P1" s="61"/>
    </row>
    <row r="2" spans="1:16" x14ac:dyDescent="0.35">
      <c r="K2" s="61" t="s">
        <v>9</v>
      </c>
      <c r="L2" s="61"/>
      <c r="M2" s="61"/>
      <c r="N2" s="61"/>
      <c r="O2" s="61"/>
      <c r="P2" s="61"/>
    </row>
    <row r="3" spans="1:16" x14ac:dyDescent="0.35">
      <c r="K3" s="63" t="s">
        <v>2</v>
      </c>
      <c r="L3" s="63"/>
      <c r="M3" s="63"/>
      <c r="N3" s="63"/>
      <c r="O3" s="63"/>
      <c r="P3" s="63"/>
    </row>
    <row r="4" spans="1:16" ht="16" thickBot="1" x14ac:dyDescent="0.4">
      <c r="C4" s="62" t="s">
        <v>31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3">
      <c r="A5" s="16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6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ht="15" x14ac:dyDescent="0.3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35">
      <c r="A7" s="18" t="s">
        <v>22</v>
      </c>
      <c r="B7" s="20" t="s">
        <v>23</v>
      </c>
      <c r="C7" s="53">
        <v>100</v>
      </c>
      <c r="D7" s="54">
        <v>15.8</v>
      </c>
      <c r="E7" s="54">
        <v>13.3</v>
      </c>
      <c r="F7" s="54">
        <v>17.2</v>
      </c>
      <c r="G7" s="54">
        <v>251.97</v>
      </c>
      <c r="H7" s="56">
        <v>63</v>
      </c>
      <c r="I7" s="18" t="s">
        <v>22</v>
      </c>
      <c r="J7" s="20" t="s">
        <v>23</v>
      </c>
      <c r="K7" s="22">
        <v>100</v>
      </c>
      <c r="L7" s="30">
        <v>15.8</v>
      </c>
      <c r="M7" s="30">
        <v>13.3</v>
      </c>
      <c r="N7" s="30">
        <v>17.2</v>
      </c>
      <c r="O7" s="30">
        <v>251.97</v>
      </c>
      <c r="P7" s="58">
        <v>63</v>
      </c>
    </row>
    <row r="8" spans="1:16" x14ac:dyDescent="0.35">
      <c r="A8" s="18">
        <v>332</v>
      </c>
      <c r="B8" s="21" t="s">
        <v>24</v>
      </c>
      <c r="C8" s="22">
        <v>150</v>
      </c>
      <c r="D8" s="51">
        <v>3.47</v>
      </c>
      <c r="E8" s="51">
        <v>7.03</v>
      </c>
      <c r="F8" s="51">
        <v>23.1</v>
      </c>
      <c r="G8" s="51">
        <v>169.55</v>
      </c>
      <c r="H8" s="57">
        <v>10</v>
      </c>
      <c r="I8" s="18">
        <v>332</v>
      </c>
      <c r="J8" s="21" t="s">
        <v>24</v>
      </c>
      <c r="K8" s="22">
        <v>180</v>
      </c>
      <c r="L8" s="52">
        <v>4.16</v>
      </c>
      <c r="M8" s="52">
        <v>8.44</v>
      </c>
      <c r="N8" s="52">
        <v>27.7</v>
      </c>
      <c r="O8" s="52">
        <v>203.46</v>
      </c>
      <c r="P8" s="44">
        <v>12</v>
      </c>
    </row>
    <row r="9" spans="1:16" x14ac:dyDescent="0.35">
      <c r="A9" s="18">
        <v>702</v>
      </c>
      <c r="B9" s="21" t="s">
        <v>28</v>
      </c>
      <c r="C9" s="22">
        <v>200</v>
      </c>
      <c r="D9" s="50">
        <v>0</v>
      </c>
      <c r="E9" s="50">
        <v>0.5</v>
      </c>
      <c r="F9" s="50">
        <v>24.5</v>
      </c>
      <c r="G9" s="50">
        <v>102.5</v>
      </c>
      <c r="H9" s="31">
        <v>9</v>
      </c>
      <c r="I9" s="18">
        <v>702</v>
      </c>
      <c r="J9" s="21" t="s">
        <v>28</v>
      </c>
      <c r="K9" s="22">
        <v>200</v>
      </c>
      <c r="L9" s="50">
        <v>0</v>
      </c>
      <c r="M9" s="50">
        <v>0.5</v>
      </c>
      <c r="N9" s="50">
        <v>24.5</v>
      </c>
      <c r="O9" s="50">
        <v>102.5</v>
      </c>
      <c r="P9" s="31">
        <v>9</v>
      </c>
    </row>
    <row r="10" spans="1:16" x14ac:dyDescent="0.3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3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35">
      <c r="A12" s="18"/>
      <c r="B12" s="20"/>
      <c r="C12" s="22"/>
      <c r="D12" s="50"/>
      <c r="E12" s="50"/>
      <c r="F12" s="50"/>
      <c r="G12" s="50"/>
      <c r="H12" s="31"/>
      <c r="I12" s="18"/>
      <c r="J12" s="20"/>
      <c r="K12" s="22"/>
      <c r="L12" s="30"/>
      <c r="M12" s="30"/>
      <c r="N12" s="30"/>
      <c r="O12" s="30"/>
      <c r="P12" s="31"/>
    </row>
    <row r="13" spans="1:16" x14ac:dyDescent="0.35">
      <c r="A13" s="18"/>
      <c r="B13" s="21"/>
      <c r="C13" s="22"/>
      <c r="D13" s="50"/>
      <c r="E13" s="50"/>
      <c r="F13" s="50"/>
      <c r="G13" s="50"/>
      <c r="H13" s="48"/>
      <c r="I13" s="32"/>
      <c r="J13" s="21"/>
      <c r="K13" s="24"/>
      <c r="L13" s="23"/>
      <c r="M13" s="23"/>
      <c r="N13" s="23"/>
      <c r="O13" s="25"/>
      <c r="P13" s="33"/>
    </row>
    <row r="14" spans="1:16" x14ac:dyDescent="0.3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3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thickBot="1" x14ac:dyDescent="0.35">
      <c r="A16" s="14"/>
      <c r="B16" s="28" t="s">
        <v>6</v>
      </c>
      <c r="C16" s="29">
        <f>SUM(C7:C15)</f>
        <v>506</v>
      </c>
      <c r="D16" s="29">
        <f>SUM(D7:D15)</f>
        <v>23.17</v>
      </c>
      <c r="E16" s="29">
        <f>SUM(E7:E15)</f>
        <v>22.03</v>
      </c>
      <c r="F16" s="29">
        <f>SUM(F7:F15)</f>
        <v>89.399999999999991</v>
      </c>
      <c r="G16" s="29">
        <f>SUM(G7:G15)</f>
        <v>649.02</v>
      </c>
      <c r="H16" s="43">
        <f>SUM(H7:H11)</f>
        <v>86</v>
      </c>
      <c r="I16" s="14"/>
      <c r="J16" s="28" t="s">
        <v>6</v>
      </c>
      <c r="K16" s="29">
        <f t="shared" ref="K16:P16" si="0">SUM(K7:K15)</f>
        <v>536</v>
      </c>
      <c r="L16" s="29">
        <f t="shared" si="0"/>
        <v>23.860000000000003</v>
      </c>
      <c r="M16" s="29">
        <f t="shared" si="0"/>
        <v>23.44</v>
      </c>
      <c r="N16" s="29">
        <f t="shared" si="0"/>
        <v>94</v>
      </c>
      <c r="O16" s="29">
        <f t="shared" si="0"/>
        <v>682.93000000000006</v>
      </c>
      <c r="P16" s="43">
        <f t="shared" si="0"/>
        <v>88</v>
      </c>
    </row>
    <row r="17" spans="1:16" ht="15" x14ac:dyDescent="0.3">
      <c r="A17" s="66" t="s">
        <v>21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35">
      <c r="A18" s="18">
        <v>49</v>
      </c>
      <c r="B18" s="20" t="s">
        <v>32</v>
      </c>
      <c r="C18" s="22">
        <v>60</v>
      </c>
      <c r="D18" s="50">
        <v>1</v>
      </c>
      <c r="E18" s="50">
        <v>4.5999999999999996</v>
      </c>
      <c r="F18" s="50">
        <v>8.6</v>
      </c>
      <c r="G18" s="50">
        <f>(F18*4)+(E18*9)+(D18*4)</f>
        <v>79.8</v>
      </c>
      <c r="H18" s="31">
        <v>10</v>
      </c>
      <c r="I18" s="18" t="s">
        <v>22</v>
      </c>
      <c r="J18" s="20" t="s">
        <v>23</v>
      </c>
      <c r="K18" s="22">
        <v>100</v>
      </c>
      <c r="L18" s="30">
        <v>15.8</v>
      </c>
      <c r="M18" s="30">
        <v>13.3</v>
      </c>
      <c r="N18" s="30">
        <v>17.2</v>
      </c>
      <c r="O18" s="30">
        <v>251.97</v>
      </c>
      <c r="P18" s="58">
        <v>63</v>
      </c>
    </row>
    <row r="19" spans="1:16" x14ac:dyDescent="0.35">
      <c r="A19" s="18">
        <v>139</v>
      </c>
      <c r="B19" s="20" t="s">
        <v>25</v>
      </c>
      <c r="C19" s="22">
        <v>200</v>
      </c>
      <c r="D19" s="50">
        <v>3.44</v>
      </c>
      <c r="E19" s="50">
        <v>4.16</v>
      </c>
      <c r="F19" s="50">
        <v>8.24</v>
      </c>
      <c r="G19" s="50">
        <v>84.16</v>
      </c>
      <c r="H19" s="31">
        <v>11</v>
      </c>
      <c r="I19" s="18">
        <v>332</v>
      </c>
      <c r="J19" s="21" t="s">
        <v>24</v>
      </c>
      <c r="K19" s="22">
        <v>180</v>
      </c>
      <c r="L19" s="52">
        <v>4.16</v>
      </c>
      <c r="M19" s="52">
        <v>8.44</v>
      </c>
      <c r="N19" s="52">
        <v>27.7</v>
      </c>
      <c r="O19" s="52">
        <v>203.46</v>
      </c>
      <c r="P19" s="44">
        <v>12</v>
      </c>
    </row>
    <row r="20" spans="1:16" x14ac:dyDescent="0.35">
      <c r="A20" s="18" t="s">
        <v>22</v>
      </c>
      <c r="B20" s="20" t="s">
        <v>23</v>
      </c>
      <c r="C20" s="53">
        <v>75</v>
      </c>
      <c r="D20" s="54">
        <v>15.8</v>
      </c>
      <c r="E20" s="54">
        <v>13.3</v>
      </c>
      <c r="F20" s="54">
        <v>17.2</v>
      </c>
      <c r="G20" s="54">
        <v>251.97</v>
      </c>
      <c r="H20" s="56">
        <v>47</v>
      </c>
      <c r="I20" s="18">
        <v>702</v>
      </c>
      <c r="J20" s="21" t="s">
        <v>28</v>
      </c>
      <c r="K20" s="22">
        <v>200</v>
      </c>
      <c r="L20" s="50">
        <v>0</v>
      </c>
      <c r="M20" s="50">
        <v>0.5</v>
      </c>
      <c r="N20" s="50">
        <v>24.5</v>
      </c>
      <c r="O20" s="50">
        <v>102.5</v>
      </c>
      <c r="P20" s="31">
        <v>9</v>
      </c>
    </row>
    <row r="21" spans="1:16" x14ac:dyDescent="0.35">
      <c r="A21" s="18">
        <v>332</v>
      </c>
      <c r="B21" s="21" t="s">
        <v>24</v>
      </c>
      <c r="C21" s="22">
        <v>150</v>
      </c>
      <c r="D21" s="51">
        <v>3.47</v>
      </c>
      <c r="E21" s="51">
        <v>7.03</v>
      </c>
      <c r="F21" s="51">
        <v>23.1</v>
      </c>
      <c r="G21" s="51">
        <v>169.55</v>
      </c>
      <c r="H21" s="57">
        <v>10</v>
      </c>
      <c r="I21" s="18"/>
      <c r="J21" s="20" t="s">
        <v>4</v>
      </c>
      <c r="K21" s="22">
        <v>31</v>
      </c>
      <c r="L21" s="50">
        <v>2.2999999999999998</v>
      </c>
      <c r="M21" s="50">
        <v>0.2</v>
      </c>
      <c r="N21" s="50">
        <v>15</v>
      </c>
      <c r="O21" s="50">
        <v>71</v>
      </c>
      <c r="P21" s="31">
        <v>2</v>
      </c>
    </row>
    <row r="22" spans="1:16" x14ac:dyDescent="0.35">
      <c r="A22" s="18">
        <v>685</v>
      </c>
      <c r="B22" s="20" t="s">
        <v>26</v>
      </c>
      <c r="C22" s="22">
        <v>200</v>
      </c>
      <c r="D22" s="50">
        <v>0</v>
      </c>
      <c r="E22" s="50">
        <v>0</v>
      </c>
      <c r="F22" s="50">
        <v>7</v>
      </c>
      <c r="G22" s="50">
        <f>(F22*4)+(E22*9)+(D22*4)</f>
        <v>28</v>
      </c>
      <c r="H22" s="31">
        <v>3</v>
      </c>
      <c r="I22" s="18"/>
      <c r="J22" s="20" t="s">
        <v>5</v>
      </c>
      <c r="K22" s="22">
        <v>25</v>
      </c>
      <c r="L22" s="50">
        <v>1.6</v>
      </c>
      <c r="M22" s="50">
        <v>1</v>
      </c>
      <c r="N22" s="50">
        <v>9.6</v>
      </c>
      <c r="O22" s="50">
        <v>54</v>
      </c>
      <c r="P22" s="31">
        <v>2</v>
      </c>
    </row>
    <row r="23" spans="1:16" x14ac:dyDescent="0.35">
      <c r="A23" s="18"/>
      <c r="B23" s="20" t="s">
        <v>4</v>
      </c>
      <c r="C23" s="22">
        <v>31</v>
      </c>
      <c r="D23" s="50">
        <v>2.2999999999999998</v>
      </c>
      <c r="E23" s="50">
        <v>0.2</v>
      </c>
      <c r="F23" s="50">
        <v>15</v>
      </c>
      <c r="G23" s="50">
        <v>71</v>
      </c>
      <c r="H23" s="31">
        <v>2</v>
      </c>
      <c r="I23" s="18"/>
      <c r="J23" s="20"/>
      <c r="K23" s="22"/>
      <c r="L23" s="30"/>
      <c r="M23" s="30"/>
      <c r="N23" s="30"/>
      <c r="O23" s="30"/>
      <c r="P23" s="31"/>
    </row>
    <row r="24" spans="1:16" x14ac:dyDescent="0.35">
      <c r="A24" s="18"/>
      <c r="B24" s="20"/>
      <c r="C24" s="22"/>
      <c r="D24" s="50"/>
      <c r="E24" s="50"/>
      <c r="F24" s="50"/>
      <c r="G24" s="50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35">
      <c r="A25" s="32"/>
      <c r="B25" s="21"/>
      <c r="C25" s="24"/>
      <c r="D25" s="23"/>
      <c r="E25" s="23"/>
      <c r="F25" s="23"/>
      <c r="G25" s="25"/>
      <c r="H25" s="35"/>
      <c r="I25" s="59"/>
      <c r="J25" s="21"/>
      <c r="K25" s="24"/>
      <c r="L25" s="23"/>
      <c r="M25" s="23"/>
      <c r="N25" s="23"/>
      <c r="O25" s="25"/>
      <c r="P25" s="33"/>
    </row>
    <row r="26" spans="1:16" ht="16" thickBot="1" x14ac:dyDescent="0.4">
      <c r="A26" s="19"/>
      <c r="B26" s="28" t="s">
        <v>6</v>
      </c>
      <c r="C26" s="29">
        <f>SUM(C18:C25)</f>
        <v>716</v>
      </c>
      <c r="D26" s="29">
        <f>SUM(D18:D25)</f>
        <v>26.01</v>
      </c>
      <c r="E26" s="29">
        <f>SUM(E18:E25)</f>
        <v>29.290000000000003</v>
      </c>
      <c r="F26" s="29">
        <f>SUM(F18:F25)</f>
        <v>79.14</v>
      </c>
      <c r="G26" s="29">
        <f>SUM(G18:G25)</f>
        <v>684.48</v>
      </c>
      <c r="H26" s="43">
        <f>SUM(H18:H23)</f>
        <v>83</v>
      </c>
      <c r="I26" s="19"/>
      <c r="J26" s="28" t="s">
        <v>6</v>
      </c>
      <c r="K26" s="29">
        <f t="shared" ref="K26:P26" si="1">SUM(K18:K25)</f>
        <v>536</v>
      </c>
      <c r="L26" s="29">
        <f t="shared" si="1"/>
        <v>23.860000000000003</v>
      </c>
      <c r="M26" s="29">
        <f t="shared" si="1"/>
        <v>23.44</v>
      </c>
      <c r="N26" s="29">
        <f t="shared" si="1"/>
        <v>94</v>
      </c>
      <c r="O26" s="29">
        <f t="shared" si="1"/>
        <v>682.93000000000006</v>
      </c>
      <c r="P26" s="43">
        <f t="shared" si="1"/>
        <v>88</v>
      </c>
    </row>
    <row r="27" spans="1:16" ht="15" x14ac:dyDescent="0.3">
      <c r="B27" s="64" t="s">
        <v>34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35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8" zoomScaleNormal="88" workbookViewId="0">
      <selection activeCell="B25" sqref="B25:H25"/>
    </sheetView>
  </sheetViews>
  <sheetFormatPr defaultRowHeight="15.5" x14ac:dyDescent="0.35"/>
  <cols>
    <col min="1" max="1" width="7.81640625" style="15" customWidth="1"/>
    <col min="2" max="2" width="32.54296875" style="2" customWidth="1"/>
    <col min="3" max="3" width="10.1796875" style="2" customWidth="1"/>
    <col min="4" max="6" width="4" style="7" bestFit="1" customWidth="1"/>
    <col min="7" max="7" width="5.1796875" style="7" bestFit="1" customWidth="1"/>
    <col min="8" max="8" width="10.1796875" style="2" customWidth="1"/>
    <col min="9" max="9" width="7.81640625" style="15" customWidth="1"/>
    <col min="10" max="10" width="33.1796875" style="2" customWidth="1"/>
    <col min="11" max="11" width="10.1796875" style="2" customWidth="1"/>
    <col min="12" max="14" width="4" style="7" bestFit="1" customWidth="1"/>
    <col min="15" max="15" width="5.1796875" style="7" bestFit="1" customWidth="1"/>
    <col min="16" max="16" width="10.1796875" style="2" customWidth="1"/>
  </cols>
  <sheetData>
    <row r="1" spans="1:16" ht="12.5" x14ac:dyDescent="0.25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5" x14ac:dyDescent="0.25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ht="15" x14ac:dyDescent="0.3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thickBot="1" x14ac:dyDescent="0.3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69" t="s">
        <v>30</v>
      </c>
      <c r="B6" s="70"/>
      <c r="C6" s="70"/>
      <c r="D6" s="70"/>
      <c r="E6" s="70"/>
      <c r="F6" s="70"/>
      <c r="G6" s="70"/>
      <c r="H6" s="71"/>
      <c r="I6" s="69" t="s">
        <v>29</v>
      </c>
      <c r="J6" s="70"/>
      <c r="K6" s="70"/>
      <c r="L6" s="70"/>
      <c r="M6" s="70"/>
      <c r="N6" s="70"/>
      <c r="O6" s="70"/>
      <c r="P6" s="71"/>
    </row>
    <row r="7" spans="1:16" x14ac:dyDescent="0.35">
      <c r="A7" s="18">
        <v>101</v>
      </c>
      <c r="B7" s="20" t="s">
        <v>33</v>
      </c>
      <c r="C7" s="55">
        <v>60</v>
      </c>
      <c r="D7" s="51">
        <v>0.66</v>
      </c>
      <c r="E7" s="51">
        <v>0</v>
      </c>
      <c r="F7" s="51">
        <v>2.52</v>
      </c>
      <c r="G7" s="51">
        <v>12</v>
      </c>
      <c r="H7" s="57">
        <v>27</v>
      </c>
      <c r="I7" s="18">
        <v>101</v>
      </c>
      <c r="J7" s="20" t="s">
        <v>33</v>
      </c>
      <c r="K7" s="55">
        <v>60</v>
      </c>
      <c r="L7" s="51">
        <v>0.66</v>
      </c>
      <c r="M7" s="51">
        <v>0</v>
      </c>
      <c r="N7" s="51">
        <v>2.52</v>
      </c>
      <c r="O7" s="51">
        <v>12</v>
      </c>
      <c r="P7" s="57">
        <v>27</v>
      </c>
    </row>
    <row r="8" spans="1:16" x14ac:dyDescent="0.35">
      <c r="A8" s="18">
        <v>288</v>
      </c>
      <c r="B8" s="20" t="s">
        <v>27</v>
      </c>
      <c r="C8" s="22">
        <v>200</v>
      </c>
      <c r="D8" s="51">
        <v>25</v>
      </c>
      <c r="E8" s="51">
        <v>29</v>
      </c>
      <c r="F8" s="51">
        <v>10</v>
      </c>
      <c r="G8" s="50">
        <f>(F8*4)+(E8*9)+(D8*4)</f>
        <v>401</v>
      </c>
      <c r="H8" s="57">
        <v>123</v>
      </c>
      <c r="I8" s="18">
        <v>288</v>
      </c>
      <c r="J8" s="20" t="s">
        <v>27</v>
      </c>
      <c r="K8" s="22">
        <v>200</v>
      </c>
      <c r="L8" s="51">
        <v>25</v>
      </c>
      <c r="M8" s="51">
        <v>29</v>
      </c>
      <c r="N8" s="51">
        <v>10</v>
      </c>
      <c r="O8" s="50">
        <f>(N8*4)+(M8*9)+(L8*4)</f>
        <v>401</v>
      </c>
      <c r="P8" s="57">
        <v>123</v>
      </c>
    </row>
    <row r="9" spans="1:16" x14ac:dyDescent="0.35">
      <c r="A9" s="18">
        <v>685</v>
      </c>
      <c r="B9" s="20" t="s">
        <v>26</v>
      </c>
      <c r="C9" s="22">
        <v>200</v>
      </c>
      <c r="D9" s="50">
        <v>0</v>
      </c>
      <c r="E9" s="50">
        <v>0</v>
      </c>
      <c r="F9" s="50">
        <v>7</v>
      </c>
      <c r="G9" s="50">
        <f>(F9*4)+(E9*9)+(D9*4)</f>
        <v>28</v>
      </c>
      <c r="H9" s="31">
        <v>3</v>
      </c>
      <c r="I9" s="18">
        <v>685</v>
      </c>
      <c r="J9" s="20" t="s">
        <v>26</v>
      </c>
      <c r="K9" s="22">
        <v>200</v>
      </c>
      <c r="L9" s="50">
        <v>0</v>
      </c>
      <c r="M9" s="50">
        <v>0</v>
      </c>
      <c r="N9" s="50">
        <v>7</v>
      </c>
      <c r="O9" s="50">
        <f>(N9*4)+(M9*9)+(L9*4)</f>
        <v>28</v>
      </c>
      <c r="P9" s="31">
        <v>3</v>
      </c>
    </row>
    <row r="10" spans="1:16" x14ac:dyDescent="0.3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3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35">
      <c r="A12" s="47"/>
      <c r="B12" s="21"/>
      <c r="C12" s="22"/>
      <c r="D12" s="30"/>
      <c r="E12" s="30"/>
      <c r="F12" s="30"/>
      <c r="G12" s="30"/>
      <c r="H12" s="31"/>
      <c r="I12" s="47"/>
      <c r="J12" s="21"/>
      <c r="K12" s="22"/>
      <c r="L12" s="30"/>
      <c r="M12" s="30"/>
      <c r="N12" s="30"/>
      <c r="O12" s="30"/>
      <c r="P12" s="31"/>
    </row>
    <row r="13" spans="1:16" ht="16" thickBot="1" x14ac:dyDescent="0.4">
      <c r="A13" s="40"/>
      <c r="B13" s="34"/>
      <c r="C13" s="29">
        <f>SUM(C7:C12)</f>
        <v>516</v>
      </c>
      <c r="D13" s="29">
        <f>SUM(D7:D12)</f>
        <v>29.560000000000002</v>
      </c>
      <c r="E13" s="29">
        <f>SUM(E7:E12)</f>
        <v>30.2</v>
      </c>
      <c r="F13" s="29">
        <f>SUM(F7:F12)</f>
        <v>44.12</v>
      </c>
      <c r="G13" s="29">
        <f>SUM(G7:G12)</f>
        <v>566</v>
      </c>
      <c r="H13" s="43">
        <f>SUM(H7:H11)</f>
        <v>157</v>
      </c>
      <c r="I13" s="40"/>
      <c r="J13" s="34"/>
      <c r="K13" s="29">
        <f>SUM(K7:K12)</f>
        <v>516</v>
      </c>
      <c r="L13" s="29">
        <f>SUM(L7:L12)</f>
        <v>29.560000000000002</v>
      </c>
      <c r="M13" s="29">
        <f>SUM(M7:M12)</f>
        <v>30.2</v>
      </c>
      <c r="N13" s="29">
        <f>SUM(N7:N12)</f>
        <v>44.12</v>
      </c>
      <c r="O13" s="29">
        <f>SUM(O7:O12)</f>
        <v>566</v>
      </c>
      <c r="P13" s="43">
        <f>SUM(P7:P11)</f>
        <v>157</v>
      </c>
    </row>
    <row r="14" spans="1:16" ht="18.75" customHeight="1" x14ac:dyDescent="0.3">
      <c r="A14" s="73" t="s">
        <v>19</v>
      </c>
      <c r="B14" s="74"/>
      <c r="C14" s="74"/>
      <c r="D14" s="74"/>
      <c r="E14" s="74"/>
      <c r="F14" s="74"/>
      <c r="G14" s="74"/>
      <c r="H14" s="75"/>
      <c r="I14" s="73" t="s">
        <v>19</v>
      </c>
      <c r="J14" s="74"/>
      <c r="K14" s="74"/>
      <c r="L14" s="74"/>
      <c r="M14" s="74"/>
      <c r="N14" s="74"/>
      <c r="O14" s="74"/>
      <c r="P14" s="75"/>
    </row>
    <row r="15" spans="1:16" x14ac:dyDescent="0.35">
      <c r="A15" s="18">
        <v>49</v>
      </c>
      <c r="B15" s="20" t="s">
        <v>32</v>
      </c>
      <c r="C15" s="22">
        <v>100</v>
      </c>
      <c r="D15" s="50">
        <v>1.4</v>
      </c>
      <c r="E15" s="50">
        <v>6.44</v>
      </c>
      <c r="F15" s="50">
        <v>12</v>
      </c>
      <c r="G15" s="50">
        <f>(F15*4)+(E15*9)+(D15*4)</f>
        <v>111.56</v>
      </c>
      <c r="H15" s="31">
        <v>16</v>
      </c>
      <c r="I15" s="18">
        <v>49</v>
      </c>
      <c r="J15" s="20" t="s">
        <v>32</v>
      </c>
      <c r="K15" s="22">
        <v>100</v>
      </c>
      <c r="L15" s="50">
        <v>1.4</v>
      </c>
      <c r="M15" s="50">
        <v>6.44</v>
      </c>
      <c r="N15" s="50">
        <v>12</v>
      </c>
      <c r="O15" s="50">
        <f>(N15*4)+(M15*9)+(L15*4)</f>
        <v>111.56</v>
      </c>
      <c r="P15" s="31">
        <v>16</v>
      </c>
    </row>
    <row r="16" spans="1:16" x14ac:dyDescent="0.35">
      <c r="A16" s="18">
        <v>139</v>
      </c>
      <c r="B16" s="20" t="s">
        <v>25</v>
      </c>
      <c r="C16" s="22">
        <v>250</v>
      </c>
      <c r="D16" s="50">
        <v>4.3</v>
      </c>
      <c r="E16" s="50">
        <v>5.2</v>
      </c>
      <c r="F16" s="50">
        <v>10.3</v>
      </c>
      <c r="G16" s="50">
        <f>(F16*4)+(E16*9)+(D16*4)</f>
        <v>105.2</v>
      </c>
      <c r="H16" s="31">
        <v>13</v>
      </c>
      <c r="I16" s="18">
        <v>139</v>
      </c>
      <c r="J16" s="20" t="s">
        <v>25</v>
      </c>
      <c r="K16" s="22">
        <v>250</v>
      </c>
      <c r="L16" s="50">
        <v>4.3</v>
      </c>
      <c r="M16" s="50">
        <v>5.2</v>
      </c>
      <c r="N16" s="50">
        <v>10.3</v>
      </c>
      <c r="O16" s="50">
        <f>(N16*4)+(M16*9)+(L16*4)</f>
        <v>105.2</v>
      </c>
      <c r="P16" s="31">
        <v>13</v>
      </c>
    </row>
    <row r="17" spans="1:16" x14ac:dyDescent="0.35">
      <c r="A17" s="18" t="s">
        <v>22</v>
      </c>
      <c r="B17" s="20" t="s">
        <v>23</v>
      </c>
      <c r="C17" s="22">
        <v>100</v>
      </c>
      <c r="D17" s="30">
        <v>15.8</v>
      </c>
      <c r="E17" s="30">
        <v>13.3</v>
      </c>
      <c r="F17" s="30">
        <v>17.2</v>
      </c>
      <c r="G17" s="30">
        <v>251.97</v>
      </c>
      <c r="H17" s="58">
        <v>63</v>
      </c>
      <c r="I17" s="18" t="s">
        <v>22</v>
      </c>
      <c r="J17" s="20" t="s">
        <v>23</v>
      </c>
      <c r="K17" s="22">
        <v>100</v>
      </c>
      <c r="L17" s="30">
        <v>15.8</v>
      </c>
      <c r="M17" s="30">
        <v>13.3</v>
      </c>
      <c r="N17" s="30">
        <v>17.2</v>
      </c>
      <c r="O17" s="30">
        <v>251.97</v>
      </c>
      <c r="P17" s="58">
        <v>63</v>
      </c>
    </row>
    <row r="18" spans="1:16" x14ac:dyDescent="0.35">
      <c r="A18" s="49">
        <v>332</v>
      </c>
      <c r="B18" s="21" t="s">
        <v>24</v>
      </c>
      <c r="C18" s="22">
        <v>180</v>
      </c>
      <c r="D18" s="52">
        <v>4.16</v>
      </c>
      <c r="E18" s="52">
        <v>8.44</v>
      </c>
      <c r="F18" s="52">
        <v>27.7</v>
      </c>
      <c r="G18" s="52">
        <v>203.46</v>
      </c>
      <c r="H18" s="44">
        <v>12</v>
      </c>
      <c r="I18" s="49">
        <v>332</v>
      </c>
      <c r="J18" s="21" t="s">
        <v>24</v>
      </c>
      <c r="K18" s="22">
        <v>180</v>
      </c>
      <c r="L18" s="52">
        <v>4.16</v>
      </c>
      <c r="M18" s="52">
        <v>8.44</v>
      </c>
      <c r="N18" s="52">
        <v>27.7</v>
      </c>
      <c r="O18" s="52">
        <v>203.46</v>
      </c>
      <c r="P18" s="44">
        <v>12</v>
      </c>
    </row>
    <row r="19" spans="1:16" x14ac:dyDescent="0.35">
      <c r="A19" s="18">
        <v>702</v>
      </c>
      <c r="B19" s="21" t="s">
        <v>28</v>
      </c>
      <c r="C19" s="22">
        <v>200</v>
      </c>
      <c r="D19" s="50">
        <v>0</v>
      </c>
      <c r="E19" s="50">
        <v>0.5</v>
      </c>
      <c r="F19" s="50">
        <v>24.5</v>
      </c>
      <c r="G19" s="50">
        <v>102.5</v>
      </c>
      <c r="H19" s="31">
        <v>9</v>
      </c>
      <c r="I19" s="18">
        <v>702</v>
      </c>
      <c r="J19" s="21" t="s">
        <v>28</v>
      </c>
      <c r="K19" s="22">
        <v>200</v>
      </c>
      <c r="L19" s="50">
        <v>0</v>
      </c>
      <c r="M19" s="50">
        <v>0.5</v>
      </c>
      <c r="N19" s="50">
        <v>24.5</v>
      </c>
      <c r="O19" s="50">
        <v>102.5</v>
      </c>
      <c r="P19" s="31">
        <v>9</v>
      </c>
    </row>
    <row r="20" spans="1:16" x14ac:dyDescent="0.35">
      <c r="A20" s="18"/>
      <c r="B20" s="20" t="s">
        <v>4</v>
      </c>
      <c r="C20" s="22">
        <v>31</v>
      </c>
      <c r="D20" s="50">
        <v>2.2999999999999998</v>
      </c>
      <c r="E20" s="50">
        <v>0.2</v>
      </c>
      <c r="F20" s="50">
        <v>15</v>
      </c>
      <c r="G20" s="50">
        <v>71</v>
      </c>
      <c r="H20" s="31">
        <v>2</v>
      </c>
      <c r="I20" s="18"/>
      <c r="J20" s="20" t="s">
        <v>4</v>
      </c>
      <c r="K20" s="22">
        <v>31</v>
      </c>
      <c r="L20" s="50">
        <v>2.2999999999999998</v>
      </c>
      <c r="M20" s="50">
        <v>0.2</v>
      </c>
      <c r="N20" s="50">
        <v>15</v>
      </c>
      <c r="O20" s="50">
        <v>71</v>
      </c>
      <c r="P20" s="31">
        <v>2</v>
      </c>
    </row>
    <row r="21" spans="1:16" x14ac:dyDescent="0.35">
      <c r="A21" s="18"/>
      <c r="B21" s="20" t="s">
        <v>5</v>
      </c>
      <c r="C21" s="22">
        <v>25</v>
      </c>
      <c r="D21" s="50">
        <v>1.6</v>
      </c>
      <c r="E21" s="50">
        <v>1</v>
      </c>
      <c r="F21" s="50">
        <v>9.6</v>
      </c>
      <c r="G21" s="50">
        <v>54</v>
      </c>
      <c r="H21" s="31">
        <v>2</v>
      </c>
      <c r="I21" s="18"/>
      <c r="J21" s="20" t="s">
        <v>5</v>
      </c>
      <c r="K21" s="22">
        <v>25</v>
      </c>
      <c r="L21" s="50">
        <v>1.6</v>
      </c>
      <c r="M21" s="50">
        <v>1</v>
      </c>
      <c r="N21" s="50">
        <v>9.6</v>
      </c>
      <c r="O21" s="50">
        <v>54</v>
      </c>
      <c r="P21" s="31">
        <v>2</v>
      </c>
    </row>
    <row r="22" spans="1:16" x14ac:dyDescent="0.35">
      <c r="A22" s="18"/>
      <c r="B22" s="20"/>
      <c r="C22" s="45">
        <f t="shared" ref="C22:H22" si="0">SUM(C15:C21)</f>
        <v>886</v>
      </c>
      <c r="D22" s="45">
        <f t="shared" si="0"/>
        <v>29.560000000000002</v>
      </c>
      <c r="E22" s="45">
        <f t="shared" si="0"/>
        <v>35.080000000000005</v>
      </c>
      <c r="F22" s="45">
        <f t="shared" si="0"/>
        <v>116.3</v>
      </c>
      <c r="G22" s="45">
        <f t="shared" si="0"/>
        <v>899.69</v>
      </c>
      <c r="H22" s="60">
        <f t="shared" si="0"/>
        <v>117</v>
      </c>
      <c r="I22" s="18"/>
      <c r="J22" s="20"/>
      <c r="K22" s="45">
        <f t="shared" ref="K22:P22" si="1">SUM(K15:K21)</f>
        <v>886</v>
      </c>
      <c r="L22" s="45">
        <f t="shared" si="1"/>
        <v>29.560000000000002</v>
      </c>
      <c r="M22" s="45">
        <f t="shared" si="1"/>
        <v>35.080000000000005</v>
      </c>
      <c r="N22" s="45">
        <f t="shared" si="1"/>
        <v>116.3</v>
      </c>
      <c r="O22" s="45">
        <f t="shared" si="1"/>
        <v>899.69</v>
      </c>
      <c r="P22" s="60">
        <f t="shared" si="1"/>
        <v>117</v>
      </c>
    </row>
    <row r="23" spans="1:16" x14ac:dyDescent="0.35">
      <c r="A23" s="13"/>
      <c r="B23" s="41"/>
      <c r="C23" s="26"/>
      <c r="D23" s="42"/>
      <c r="E23" s="42"/>
      <c r="F23" s="42"/>
      <c r="G23" s="42"/>
      <c r="H23" s="27"/>
      <c r="I23" s="13"/>
      <c r="J23" s="41"/>
      <c r="K23" s="26"/>
      <c r="L23" s="42"/>
      <c r="M23" s="42"/>
      <c r="N23" s="42"/>
      <c r="O23" s="42"/>
      <c r="P23" s="27"/>
    </row>
    <row r="24" spans="1:16" ht="16" thickBot="1" x14ac:dyDescent="0.4">
      <c r="A24" s="17"/>
      <c r="B24" s="46" t="s">
        <v>6</v>
      </c>
      <c r="C24" s="29">
        <f t="shared" ref="C24:H24" si="2">C13+C22</f>
        <v>1402</v>
      </c>
      <c r="D24" s="29">
        <f t="shared" si="2"/>
        <v>59.120000000000005</v>
      </c>
      <c r="E24" s="29">
        <f t="shared" si="2"/>
        <v>65.28</v>
      </c>
      <c r="F24" s="29">
        <f t="shared" si="2"/>
        <v>160.41999999999999</v>
      </c>
      <c r="G24" s="29">
        <f t="shared" si="2"/>
        <v>1465.69</v>
      </c>
      <c r="H24" s="43">
        <f t="shared" si="2"/>
        <v>274</v>
      </c>
      <c r="I24" s="17"/>
      <c r="J24" s="46" t="s">
        <v>6</v>
      </c>
      <c r="K24" s="29">
        <f t="shared" ref="K24:P24" si="3">K13+K22</f>
        <v>1402</v>
      </c>
      <c r="L24" s="29">
        <f t="shared" si="3"/>
        <v>59.120000000000005</v>
      </c>
      <c r="M24" s="29">
        <f t="shared" si="3"/>
        <v>65.28</v>
      </c>
      <c r="N24" s="29">
        <f t="shared" si="3"/>
        <v>160.41999999999999</v>
      </c>
      <c r="O24" s="29">
        <f t="shared" si="3"/>
        <v>1465.69</v>
      </c>
      <c r="P24" s="43">
        <f t="shared" si="3"/>
        <v>274</v>
      </c>
    </row>
    <row r="25" spans="1:16" ht="15" x14ac:dyDescent="0.3">
      <c r="B25" s="64" t="s">
        <v>35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  <row r="26" spans="1:16" x14ac:dyDescent="0.35">
      <c r="B26" s="65" t="s">
        <v>18</v>
      </c>
      <c r="C26" s="65"/>
      <c r="D26" s="65"/>
      <c r="E26" s="65"/>
      <c r="F26" s="65"/>
      <c r="G26" s="65"/>
      <c r="H26" s="65"/>
      <c r="J26" s="65"/>
      <c r="K26" s="65"/>
      <c r="L26" s="65"/>
      <c r="M26" s="65"/>
      <c r="N26" s="65"/>
      <c r="O26" s="65"/>
      <c r="P26" s="65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2024-11-27T02:14:01Z</cp:lastPrinted>
  <dcterms:created xsi:type="dcterms:W3CDTF">1996-10-08T23:32:33Z</dcterms:created>
  <dcterms:modified xsi:type="dcterms:W3CDTF">2025-01-13T01:17:44Z</dcterms:modified>
</cp:coreProperties>
</file>