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0" sheetId="1" r:id="rId4"/>
    <sheet name="20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<sst xmlns="http://schemas.openxmlformats.org/spreadsheetml/2006/main" uniqueCount="40">
  <si>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 №_______________</t>
  </si>
  <si>
    <t>__________________________</t>
  </si>
  <si>
    <t>Меню на 20 декабря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</si>
  <si>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</si>
  <si>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</si>
  <si>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</si>
  <si>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</si>
  <si>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</si>
  <si>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</si>
  <si>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</si>
  <si>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</si>
  <si>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</si>
  <si>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</si>
  <si>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Огурец свежий</t>
  </si>
  <si>
    <t>Салат витаминный</t>
  </si>
  <si>
    <t xml:space="preserve">Тефтели c хлебом </t>
  </si>
  <si>
    <t>с соусом красный основной</t>
  </si>
  <si>
    <t>Картофельное пюре</t>
  </si>
  <si>
    <t>Компот с/ф курага</t>
  </si>
  <si>
    <t>Чай с сахаром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</si>
  <si>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</si>
  <si>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</si>
  <si>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</si>
  <si>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</si>
  <si>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</si>
  <si>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</si>
  <si>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>Суп картофельный с рыбн. консервами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</si>
  <si>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</si>
  <si>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</si>
  <si>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</si>
  <si>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</si>
  <si>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</si>
  <si>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</si>
  <si>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Бутерброд с повидлом и сл/маслом</t>
  </si>
  <si>
    <t>Творожная  запеканка</t>
  </si>
  <si>
    <t>с соусом (молочный сладкий)</t>
  </si>
  <si>
    <t>Чай с молоком и сахаром</t>
  </si>
  <si>
    <t>Обед (ОВЗ)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</si>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</sst>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</borders>
  <cellStyleXfs count="1">
    <xf numFmtId="0" fontId="0" fillId="0" borderId="0"/>
  </cellStyleXfs>
  <cellXfs count="8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2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9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1" fillId="2" borderId="9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3" numFmtId="2" fillId="2" borderId="10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9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5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4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164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14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29"/>
  <sheetViews>
    <sheetView tabSelected="1" workbookViewId="0" zoomScale="75" showGridLines="true" showRowColHeaders="1">
      <selection activeCell="C4" sqref="C4:J4"/>
    </sheetView>
  </sheetViews>
  <sheetFormatPr customHeight="true" defaultRowHeight="15.5" outlineLevelRow="0" outlineLevelCol="0"/>
  <cols>
    <col min="1" max="1" width="7.7265625" customWidth="true" style="5"/>
    <col min="2" max="2" width="37.90625" customWidth="true" style="3"/>
    <col min="3" max="3" width="10.26953125" customWidth="true" style="3"/>
    <col min="4" max="4" width="4" customWidth="true" style="5"/>
    <col min="5" max="5" width="4" customWidth="true" style="5"/>
    <col min="6" max="6" width="3.6328125" customWidth="true" style="5"/>
    <col min="7" max="7" width="5.81640625" customWidth="true" style="5"/>
    <col min="8" max="8" width="9.81640625" customWidth="true" style="4"/>
    <col min="9" max="9" width="7.453125" customWidth="true" style="4"/>
    <col min="10" max="10" width="29.7265625" customWidth="true" style="3"/>
    <col min="11" max="11" width="9.7265625" customWidth="true" style="3"/>
    <col min="12" max="12" width="4.08984375" customWidth="true" style="6"/>
    <col min="13" max="13" width="4.08984375" customWidth="true" style="6"/>
    <col min="14" max="14" width="4.08984375" customWidth="true" style="6"/>
    <col min="15" max="15" width="5.1796875" customWidth="true" style="6"/>
    <col min="16" max="16" width="9.81640625" customWidth="true" style="4"/>
  </cols>
  <sheetData>
    <row r="1" spans="1:16" customHeight="1" ht="15.5">
      <c r="B1" s="2"/>
      <c r="K1" s="69"/>
      <c r="L1" s="69"/>
      <c r="M1" s="69"/>
      <c r="N1" s="69"/>
      <c r="O1" s="69"/>
      <c r="P1" s="69"/>
    </row>
    <row r="2" spans="1:16" customHeight="1" ht="15.5">
      <c r="K2" s="69" t="s">
        <v>0</v>
      </c>
      <c r="L2" s="69"/>
      <c r="M2" s="69"/>
      <c r="N2" s="69"/>
      <c r="O2" s="69"/>
      <c r="P2" s="69"/>
    </row>
    <row r="3" spans="1:16" customHeight="1" ht="15.5">
      <c r="K3" s="71" t="s">
        <v>1</v>
      </c>
      <c r="L3" s="71"/>
      <c r="M3" s="71"/>
      <c r="N3" s="71"/>
      <c r="O3" s="71"/>
      <c r="P3" s="71"/>
    </row>
    <row r="4" spans="1:16" customHeight="1" ht="16">
      <c r="C4" s="70" t="s">
        <v>2</v>
      </c>
      <c r="D4" s="70"/>
      <c r="E4" s="70"/>
      <c r="F4" s="70"/>
      <c r="G4" s="70"/>
      <c r="H4" s="70"/>
      <c r="I4" s="70"/>
      <c r="J4" s="70"/>
    </row>
    <row r="5" spans="1:16" customHeight="1" ht="32.25" s="7" customFormat="1">
      <c r="A5" s="18" t="s">
        <v>3</v>
      </c>
      <c r="B5" s="38" t="s">
        <v>4</v>
      </c>
      <c r="C5" s="38" t="s">
        <v>5</v>
      </c>
      <c r="D5" s="39" t="s">
        <v>6</v>
      </c>
      <c r="E5" s="39" t="s">
        <v>7</v>
      </c>
      <c r="F5" s="39" t="s">
        <v>8</v>
      </c>
      <c r="G5" s="40" t="s">
        <v>9</v>
      </c>
      <c r="H5" s="41" t="s">
        <v>10</v>
      </c>
      <c r="I5" s="18" t="s">
        <v>3</v>
      </c>
      <c r="J5" s="38" t="s">
        <v>4</v>
      </c>
      <c r="K5" s="38" t="s">
        <v>5</v>
      </c>
      <c r="L5" s="39" t="s">
        <v>6</v>
      </c>
      <c r="M5" s="39" t="s">
        <v>7</v>
      </c>
      <c r="N5" s="39" t="s">
        <v>8</v>
      </c>
      <c r="O5" s="40" t="s">
        <v>9</v>
      </c>
      <c r="P5" s="41" t="s">
        <v>10</v>
      </c>
    </row>
    <row r="6" spans="1:16" customHeight="1" ht="15">
      <c r="A6" s="74" t="s">
        <v>11</v>
      </c>
      <c r="B6" s="75"/>
      <c r="C6" s="75"/>
      <c r="D6" s="75"/>
      <c r="E6" s="75"/>
      <c r="F6" s="75"/>
      <c r="G6" s="75"/>
      <c r="H6" s="76"/>
      <c r="I6" s="74" t="s">
        <v>12</v>
      </c>
      <c r="J6" s="75"/>
      <c r="K6" s="75"/>
      <c r="L6" s="75"/>
      <c r="M6" s="75"/>
      <c r="N6" s="75"/>
      <c r="O6" s="75"/>
      <c r="P6" s="76"/>
    </row>
    <row r="7" spans="1:16" customHeight="1" ht="15.5">
      <c r="A7" s="59">
        <v>101</v>
      </c>
      <c r="B7" s="23" t="s">
        <v>13</v>
      </c>
      <c r="C7" s="24">
        <v>60</v>
      </c>
      <c r="D7" s="59">
        <v>0.48</v>
      </c>
      <c r="E7" s="59">
        <v>0.0</v>
      </c>
      <c r="F7" s="59">
        <v>1.56</v>
      </c>
      <c r="G7" s="59">
        <v>9</v>
      </c>
      <c r="H7" s="68">
        <v>25</v>
      </c>
      <c r="I7" s="20">
        <v>40</v>
      </c>
      <c r="J7" s="22" t="s">
        <v>14</v>
      </c>
      <c r="K7" s="24">
        <v>100</v>
      </c>
      <c r="L7" s="49">
        <v>0.7</v>
      </c>
      <c r="M7" s="49">
        <v>6.3</v>
      </c>
      <c r="N7" s="49">
        <v>12.6</v>
      </c>
      <c r="O7" s="49">
        <f>(N7*4)+(M7*9)+(L7*4)</f>
        <v>109.9</v>
      </c>
      <c r="P7" s="32">
        <v>20.47</v>
      </c>
    </row>
    <row r="8" spans="1:16" customHeight="1" ht="15.5">
      <c r="A8" s="59">
        <v>461</v>
      </c>
      <c r="B8" s="23" t="s">
        <v>15</v>
      </c>
      <c r="C8" s="47">
        <v>115</v>
      </c>
      <c r="D8" s="55">
        <v>16</v>
      </c>
      <c r="E8" s="55">
        <v>15</v>
      </c>
      <c r="F8" s="55">
        <v>13</v>
      </c>
      <c r="G8" s="14">
        <f>(F8*4)+(E8*9)+(D8*4)</f>
        <v>251</v>
      </c>
      <c r="H8" s="47">
        <v>46.56</v>
      </c>
      <c r="I8" s="20">
        <v>461</v>
      </c>
      <c r="J8" s="23" t="s">
        <v>15</v>
      </c>
      <c r="K8" s="48">
        <v>115</v>
      </c>
      <c r="L8" s="49">
        <v>16</v>
      </c>
      <c r="M8" s="49">
        <v>15</v>
      </c>
      <c r="N8" s="49">
        <v>13</v>
      </c>
      <c r="O8" s="31">
        <f>(N8*4)+(M8*9)+(L8*4)</f>
        <v>251</v>
      </c>
      <c r="P8" s="51">
        <v>46.56</v>
      </c>
    </row>
    <row r="9" spans="1:16" customHeight="1" ht="15.5">
      <c r="A9" s="59">
        <v>528</v>
      </c>
      <c r="B9" s="23" t="s">
        <v>16</v>
      </c>
      <c r="C9" s="47"/>
      <c r="D9" s="55"/>
      <c r="E9" s="55"/>
      <c r="F9" s="55"/>
      <c r="G9" s="14"/>
      <c r="H9" s="47">
        <v>2.32</v>
      </c>
      <c r="I9" s="20">
        <v>528</v>
      </c>
      <c r="J9" s="23" t="s">
        <v>16</v>
      </c>
      <c r="K9" s="48"/>
      <c r="L9" s="49"/>
      <c r="M9" s="49"/>
      <c r="N9" s="49"/>
      <c r="O9" s="31"/>
      <c r="P9" s="51">
        <v>2.32</v>
      </c>
    </row>
    <row r="10" spans="1:16" customHeight="1" ht="15.5">
      <c r="A10" s="59">
        <v>520</v>
      </c>
      <c r="B10" s="22" t="s">
        <v>17</v>
      </c>
      <c r="C10" s="1">
        <v>150</v>
      </c>
      <c r="D10" s="56">
        <v>2.97</v>
      </c>
      <c r="E10" s="56">
        <v>5.3</v>
      </c>
      <c r="F10" s="56">
        <v>26.1</v>
      </c>
      <c r="G10" s="56">
        <v>164</v>
      </c>
      <c r="H10" s="57">
        <v>25.21</v>
      </c>
      <c r="I10" s="20">
        <v>520</v>
      </c>
      <c r="J10" s="22" t="s">
        <v>17</v>
      </c>
      <c r="K10" s="24">
        <v>180</v>
      </c>
      <c r="L10" s="31">
        <v>3.56</v>
      </c>
      <c r="M10" s="31">
        <v>6.3</v>
      </c>
      <c r="N10" s="31">
        <v>31.3</v>
      </c>
      <c r="O10" s="31">
        <f>(N10*4)+(M10*9)+(L10*4)</f>
        <v>196.14</v>
      </c>
      <c r="P10" s="51">
        <v>30.2</v>
      </c>
    </row>
    <row r="11" spans="1:16" customHeight="1" ht="15.5">
      <c r="A11" s="59">
        <v>639</v>
      </c>
      <c r="B11" s="22" t="s">
        <v>18</v>
      </c>
      <c r="C11" s="1">
        <v>200</v>
      </c>
      <c r="D11" s="58">
        <v>1</v>
      </c>
      <c r="E11" s="14">
        <v>1</v>
      </c>
      <c r="F11" s="14">
        <v>31.5</v>
      </c>
      <c r="G11" s="14">
        <f>(F11*4)+(E11*9)+(D11*4)</f>
        <v>139</v>
      </c>
      <c r="H11" s="1">
        <v>16.75</v>
      </c>
      <c r="I11" s="20">
        <v>685</v>
      </c>
      <c r="J11" s="22" t="s">
        <v>19</v>
      </c>
      <c r="K11" s="24">
        <v>200</v>
      </c>
      <c r="L11" s="31">
        <v>0.0</v>
      </c>
      <c r="M11" s="31">
        <v>0.0</v>
      </c>
      <c r="N11" s="31">
        <v>7</v>
      </c>
      <c r="O11" s="31">
        <f>(N11*4)+(M11*9)+(L11*4)</f>
        <v>28</v>
      </c>
      <c r="P11" s="32">
        <v>3.13</v>
      </c>
    </row>
    <row r="12" spans="1:16" customHeight="1" ht="15.5">
      <c r="A12" s="59"/>
      <c r="B12" s="22" t="s">
        <v>20</v>
      </c>
      <c r="C12" s="1">
        <v>31</v>
      </c>
      <c r="D12" s="14">
        <v>2.3</v>
      </c>
      <c r="E12" s="14">
        <v>0.2</v>
      </c>
      <c r="F12" s="14">
        <v>15</v>
      </c>
      <c r="G12" s="14">
        <v>71</v>
      </c>
      <c r="H12" s="1">
        <v>2.48</v>
      </c>
      <c r="I12" s="20"/>
      <c r="J12" s="22" t="s">
        <v>20</v>
      </c>
      <c r="K12" s="24">
        <v>31</v>
      </c>
      <c r="L12" s="31">
        <v>2.3</v>
      </c>
      <c r="M12" s="31">
        <v>0.2</v>
      </c>
      <c r="N12" s="31">
        <v>15</v>
      </c>
      <c r="O12" s="31">
        <f>(N12*4)+(M12*9)+(L12*4)</f>
        <v>71</v>
      </c>
      <c r="P12" s="32">
        <v>2.48</v>
      </c>
    </row>
    <row r="13" spans="1:16" customHeight="1" ht="15.5">
      <c r="A13" s="59"/>
      <c r="B13" s="22" t="s">
        <v>21</v>
      </c>
      <c r="C13" s="1">
        <v>25</v>
      </c>
      <c r="D13" s="14">
        <v>1.6</v>
      </c>
      <c r="E13" s="14">
        <v>1</v>
      </c>
      <c r="F13" s="14">
        <v>9.6</v>
      </c>
      <c r="G13" s="14">
        <v>54</v>
      </c>
      <c r="H13" s="1">
        <v>2.1</v>
      </c>
      <c r="I13" s="36"/>
      <c r="J13" s="22"/>
      <c r="K13" s="24"/>
      <c r="L13" s="31"/>
      <c r="M13" s="31"/>
      <c r="N13" s="31"/>
      <c r="O13" s="31"/>
      <c r="P13" s="32"/>
    </row>
    <row r="14" spans="1:16" customHeight="1" ht="15.5">
      <c r="A14" s="33"/>
      <c r="B14" s="23" t="s">
        <v>22</v>
      </c>
      <c r="C14" s="26"/>
      <c r="D14" s="25"/>
      <c r="E14" s="25"/>
      <c r="F14" s="25"/>
      <c r="G14" s="27"/>
      <c r="H14" s="34"/>
      <c r="I14" s="33"/>
      <c r="J14" s="23"/>
      <c r="K14" s="26"/>
      <c r="L14" s="25"/>
      <c r="M14" s="25"/>
      <c r="N14" s="25"/>
      <c r="O14" s="27"/>
      <c r="P14" s="34"/>
    </row>
    <row r="15" spans="1:16" customHeight="1" ht="15.5">
      <c r="A15" s="33"/>
      <c r="B15" s="23"/>
      <c r="C15" s="26"/>
      <c r="D15" s="25"/>
      <c r="E15" s="25"/>
      <c r="F15" s="25"/>
      <c r="G15" s="27"/>
      <c r="H15" s="34"/>
      <c r="I15" s="33"/>
      <c r="J15" s="23"/>
      <c r="K15" s="26"/>
      <c r="L15" s="25"/>
      <c r="M15" s="25"/>
      <c r="N15" s="25"/>
      <c r="O15" s="27"/>
      <c r="P15" s="34"/>
    </row>
    <row r="16" spans="1:16" customHeight="1" ht="15.5">
      <c r="A16" s="16"/>
      <c r="B16" s="28" t="s">
        <v>23</v>
      </c>
      <c r="C16" s="29">
        <f>SUM(C7:C15)</f>
        <v>581</v>
      </c>
      <c r="D16" s="29">
        <f>SUM(D7:D15)</f>
        <v>24.35</v>
      </c>
      <c r="E16" s="29">
        <f>SUM(E7:E15)</f>
        <v>22.5</v>
      </c>
      <c r="F16" s="29">
        <f>SUM(F7:F15)</f>
        <v>96.76</v>
      </c>
      <c r="G16" s="29">
        <f>SUM(G7:G15)</f>
        <v>688</v>
      </c>
      <c r="H16" s="43"/>
      <c r="I16" s="16"/>
      <c r="J16" s="28" t="s">
        <v>23</v>
      </c>
      <c r="K16" s="29">
        <f>SUM(K7:K15)</f>
        <v>626</v>
      </c>
      <c r="L16" s="29">
        <f>SUM(L7:L15)</f>
        <v>22.56</v>
      </c>
      <c r="M16" s="29">
        <f>SUM(M7:M15)</f>
        <v>27.8</v>
      </c>
      <c r="N16" s="29">
        <f>SUM(N7:N15)</f>
        <v>78.9</v>
      </c>
      <c r="O16" s="29">
        <f>SUM(O7:O15)</f>
        <v>656.04</v>
      </c>
      <c r="P16" s="43">
        <f>SUM(P7:P15)</f>
        <v>105.16</v>
      </c>
    </row>
    <row r="17" spans="1:16" customHeight="1" ht="15">
      <c r="A17" s="74" t="s">
        <v>24</v>
      </c>
      <c r="B17" s="75"/>
      <c r="C17" s="75"/>
      <c r="D17" s="75"/>
      <c r="E17" s="75"/>
      <c r="F17" s="75"/>
      <c r="G17" s="75"/>
      <c r="H17" s="76"/>
      <c r="I17" s="74" t="s">
        <v>25</v>
      </c>
      <c r="J17" s="75"/>
      <c r="K17" s="75"/>
      <c r="L17" s="75"/>
      <c r="M17" s="75"/>
      <c r="N17" s="75"/>
      <c r="O17" s="75"/>
      <c r="P17" s="76"/>
    </row>
    <row r="18" spans="1:16" customHeight="1" ht="15.5">
      <c r="A18" s="59">
        <v>101</v>
      </c>
      <c r="B18" s="23" t="s">
        <v>13</v>
      </c>
      <c r="C18" s="24">
        <v>60</v>
      </c>
      <c r="D18" s="59">
        <v>0.48</v>
      </c>
      <c r="E18" s="59">
        <v>0.0</v>
      </c>
      <c r="F18" s="59">
        <v>1.56</v>
      </c>
      <c r="G18" s="59">
        <v>9</v>
      </c>
      <c r="H18" s="68">
        <v>25</v>
      </c>
      <c r="I18" s="20">
        <v>40</v>
      </c>
      <c r="J18" s="22" t="s">
        <v>14</v>
      </c>
      <c r="K18" s="24">
        <v>100</v>
      </c>
      <c r="L18" s="49">
        <v>0.7</v>
      </c>
      <c r="M18" s="49">
        <v>6.3</v>
      </c>
      <c r="N18" s="49">
        <v>12.6</v>
      </c>
      <c r="O18" s="49">
        <f>(N18*4)+(M18*9)+(L18*4)</f>
        <v>109.9</v>
      </c>
      <c r="P18" s="32">
        <v>20.47</v>
      </c>
    </row>
    <row r="19" spans="1:16" customHeight="1" ht="15.5">
      <c r="A19" s="59">
        <v>142</v>
      </c>
      <c r="B19" s="22" t="s">
        <v>26</v>
      </c>
      <c r="C19" s="24">
        <v>212.5</v>
      </c>
      <c r="D19" s="59">
        <v>4.8</v>
      </c>
      <c r="E19" s="61">
        <v>6.38</v>
      </c>
      <c r="F19" s="59">
        <v>10.4</v>
      </c>
      <c r="G19" s="61">
        <f>(F19*4)+(E19*9)+(D19*4)</f>
        <v>118.22</v>
      </c>
      <c r="H19" s="24">
        <v>18.57</v>
      </c>
      <c r="I19" s="20">
        <v>461</v>
      </c>
      <c r="J19" s="23" t="s">
        <v>15</v>
      </c>
      <c r="K19" s="48">
        <v>115</v>
      </c>
      <c r="L19" s="49">
        <v>16</v>
      </c>
      <c r="M19" s="49">
        <v>15</v>
      </c>
      <c r="N19" s="49">
        <v>13</v>
      </c>
      <c r="O19" s="31">
        <f>(N19*4)+(M19*9)+(L19*4)</f>
        <v>251</v>
      </c>
      <c r="P19" s="51">
        <v>46.56</v>
      </c>
    </row>
    <row r="20" spans="1:16" customHeight="1" ht="15.5">
      <c r="A20" s="59">
        <v>461</v>
      </c>
      <c r="B20" s="23" t="s">
        <v>15</v>
      </c>
      <c r="C20" s="48">
        <v>115</v>
      </c>
      <c r="D20" s="60">
        <v>16</v>
      </c>
      <c r="E20" s="60">
        <v>15</v>
      </c>
      <c r="F20" s="60">
        <v>13</v>
      </c>
      <c r="G20" s="59">
        <f>(F20*4)+(E20*9)+(D20*4)</f>
        <v>251</v>
      </c>
      <c r="H20" s="48">
        <v>46.56</v>
      </c>
      <c r="I20" s="20">
        <v>528</v>
      </c>
      <c r="J20" s="23" t="s">
        <v>16</v>
      </c>
      <c r="K20" s="48"/>
      <c r="L20" s="49"/>
      <c r="M20" s="49"/>
      <c r="N20" s="49"/>
      <c r="O20" s="31"/>
      <c r="P20" s="51">
        <v>2.32</v>
      </c>
    </row>
    <row r="21" spans="1:16" customHeight="1" ht="15.5">
      <c r="A21" s="59">
        <v>528</v>
      </c>
      <c r="B21" s="23" t="s">
        <v>16</v>
      </c>
      <c r="C21" s="48"/>
      <c r="D21" s="60"/>
      <c r="E21" s="60"/>
      <c r="F21" s="60"/>
      <c r="G21" s="59"/>
      <c r="H21" s="48">
        <v>2.87</v>
      </c>
      <c r="I21" s="20">
        <v>520</v>
      </c>
      <c r="J21" s="22" t="s">
        <v>17</v>
      </c>
      <c r="K21" s="24">
        <v>180</v>
      </c>
      <c r="L21" s="31">
        <v>3.56</v>
      </c>
      <c r="M21" s="31">
        <v>6.3</v>
      </c>
      <c r="N21" s="31">
        <v>31.3</v>
      </c>
      <c r="O21" s="31">
        <f>(N21*4)+(M21*9)+(L21*4)</f>
        <v>196.14</v>
      </c>
      <c r="P21" s="51">
        <v>30.2</v>
      </c>
    </row>
    <row r="22" spans="1:16" customHeight="1" ht="15.5">
      <c r="A22" s="59">
        <v>520</v>
      </c>
      <c r="B22" s="22" t="s">
        <v>17</v>
      </c>
      <c r="C22" s="24">
        <v>150</v>
      </c>
      <c r="D22" s="60">
        <v>2.97</v>
      </c>
      <c r="E22" s="60">
        <v>5.3</v>
      </c>
      <c r="F22" s="60">
        <v>26.1</v>
      </c>
      <c r="G22" s="60">
        <v>164</v>
      </c>
      <c r="H22" s="48">
        <v>25.21</v>
      </c>
      <c r="I22" s="20">
        <v>685</v>
      </c>
      <c r="J22" s="22" t="s">
        <v>19</v>
      </c>
      <c r="K22" s="24">
        <v>200</v>
      </c>
      <c r="L22" s="31">
        <v>0.0</v>
      </c>
      <c r="M22" s="31">
        <v>0.0</v>
      </c>
      <c r="N22" s="31">
        <v>7</v>
      </c>
      <c r="O22" s="31">
        <f>(N22*4)+(M22*9)+(L22*4)</f>
        <v>28</v>
      </c>
      <c r="P22" s="32">
        <v>3.13</v>
      </c>
    </row>
    <row r="23" spans="1:16" customHeight="1" ht="15.5">
      <c r="A23" s="59">
        <v>639</v>
      </c>
      <c r="B23" s="22" t="s">
        <v>18</v>
      </c>
      <c r="C23" s="24">
        <v>200</v>
      </c>
      <c r="D23" s="62">
        <v>1</v>
      </c>
      <c r="E23" s="59">
        <v>1</v>
      </c>
      <c r="F23" s="59">
        <v>31.5</v>
      </c>
      <c r="G23" s="59">
        <f>(F23*4)+(E23*9)+(D23*4)</f>
        <v>139</v>
      </c>
      <c r="H23" s="24">
        <v>16.75</v>
      </c>
      <c r="I23" s="20"/>
      <c r="J23" s="22" t="s">
        <v>20</v>
      </c>
      <c r="K23" s="24">
        <v>31</v>
      </c>
      <c r="L23" s="31">
        <v>2.3</v>
      </c>
      <c r="M23" s="31">
        <v>0.2</v>
      </c>
      <c r="N23" s="31">
        <v>15</v>
      </c>
      <c r="O23" s="31">
        <f>(N23*4)+(M23*9)+(L23*4)</f>
        <v>71</v>
      </c>
      <c r="P23" s="32">
        <v>2.48</v>
      </c>
    </row>
    <row r="24" spans="1:16" customHeight="1" ht="15.5">
      <c r="A24" s="59"/>
      <c r="B24" s="22" t="s">
        <v>20</v>
      </c>
      <c r="C24" s="24">
        <v>31</v>
      </c>
      <c r="D24" s="59">
        <v>2.3</v>
      </c>
      <c r="E24" s="59">
        <v>0.2</v>
      </c>
      <c r="F24" s="59">
        <v>15</v>
      </c>
      <c r="G24" s="59">
        <v>71</v>
      </c>
      <c r="H24" s="24">
        <v>2.48</v>
      </c>
      <c r="I24" s="36"/>
      <c r="J24" s="22"/>
      <c r="K24" s="24"/>
      <c r="L24" s="31"/>
      <c r="M24" s="31"/>
      <c r="N24" s="31"/>
      <c r="O24" s="31"/>
      <c r="P24" s="32"/>
    </row>
    <row r="25" spans="1:16" customHeight="1" ht="15.5">
      <c r="A25" s="59"/>
      <c r="B25" s="22" t="s">
        <v>21</v>
      </c>
      <c r="C25" s="24">
        <v>25</v>
      </c>
      <c r="D25" s="59">
        <v>1.6</v>
      </c>
      <c r="E25" s="59">
        <v>1</v>
      </c>
      <c r="F25" s="59">
        <v>9.6</v>
      </c>
      <c r="G25" s="59">
        <v>54</v>
      </c>
      <c r="H25" s="24">
        <v>2.1</v>
      </c>
      <c r="I25" s="37"/>
      <c r="J25" s="23"/>
      <c r="K25" s="26"/>
      <c r="L25" s="25"/>
      <c r="M25" s="25"/>
      <c r="N25" s="25"/>
      <c r="O25" s="27"/>
      <c r="P25" s="34"/>
    </row>
    <row r="26" spans="1:16" customHeight="1" ht="15.5">
      <c r="A26" s="33"/>
      <c r="B26" s="23" t="s">
        <v>22</v>
      </c>
      <c r="C26" s="1"/>
      <c r="D26" s="14"/>
      <c r="E26" s="14"/>
      <c r="F26" s="14"/>
      <c r="G26" s="14"/>
      <c r="H26" s="35"/>
      <c r="I26" s="37"/>
      <c r="J26" s="23"/>
      <c r="K26" s="26"/>
      <c r="L26" s="25"/>
      <c r="M26" s="25"/>
      <c r="N26" s="25"/>
      <c r="O26" s="27"/>
      <c r="P26" s="34"/>
    </row>
    <row r="27" spans="1:16" customHeight="1" ht="16">
      <c r="A27" s="21"/>
      <c r="B27" s="28" t="s">
        <v>23</v>
      </c>
      <c r="C27" s="29">
        <f>SUM(C18:C26)</f>
        <v>793.5</v>
      </c>
      <c r="D27" s="29">
        <f>SUM(D18:D26)</f>
        <v>29.15</v>
      </c>
      <c r="E27" s="29">
        <f>SUM(E18:E26)</f>
        <v>28.88</v>
      </c>
      <c r="F27" s="29">
        <f>SUM(F18:F26)</f>
        <v>107.16</v>
      </c>
      <c r="G27" s="29">
        <f>SUM(G18:G26)</f>
        <v>806.22</v>
      </c>
      <c r="H27" s="30"/>
      <c r="I27" s="21"/>
      <c r="J27" s="28" t="s">
        <v>23</v>
      </c>
      <c r="K27" s="29">
        <f>SUM(K18:K26)</f>
        <v>626</v>
      </c>
      <c r="L27" s="29">
        <f>SUM(L18:L26)</f>
        <v>22.56</v>
      </c>
      <c r="M27" s="29">
        <f>SUM(M18:M26)</f>
        <v>27.8</v>
      </c>
      <c r="N27" s="29">
        <f>SUM(N18:N26)</f>
        <v>78.9</v>
      </c>
      <c r="O27" s="29">
        <f>SUM(O18:O26)</f>
        <v>656.04</v>
      </c>
      <c r="P27" s="43">
        <f>SUM(P18:P26)</f>
        <v>105.16</v>
      </c>
    </row>
    <row r="28" spans="1:16" customHeight="1" ht="15">
      <c r="B28" s="72" t="s">
        <v>27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  <row r="29" spans="1:16" customHeight="1" ht="15.5">
      <c r="B29" s="73" t="s">
        <v>28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4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8"/>
  <sheetViews>
    <sheetView tabSelected="0" workbookViewId="0" zoomScale="75" showGridLines="true" showRowColHeaders="1">
      <selection activeCell="I9" sqref="I9"/>
    </sheetView>
  </sheetViews>
  <sheetFormatPr customHeight="true" defaultRowHeight="15.5" outlineLevelRow="0" outlineLevelCol="0"/>
  <cols>
    <col min="1" max="1" width="7.81640625" customWidth="true" style="17"/>
    <col min="2" max="2" width="35.1796875" customWidth="true" style="3"/>
    <col min="3" max="3" width="10.26953125" customWidth="true" style="3"/>
    <col min="4" max="4" width="3.08984375" customWidth="true" style="8"/>
    <col min="5" max="5" width="3.08984375" customWidth="true" style="8"/>
    <col min="6" max="6" width="4" customWidth="true" style="8"/>
    <col min="7" max="7" width="6.08984375" customWidth="true" style="8"/>
    <col min="8" max="8" width="10.26953125" customWidth="true" style="3"/>
    <col min="9" max="9" width="7.81640625" customWidth="true" style="17"/>
    <col min="10" max="10" width="35.1796875" customWidth="true" style="3"/>
    <col min="11" max="11" width="10.26953125" customWidth="true" style="3"/>
    <col min="12" max="12" width="3.08984375" customWidth="true" style="8"/>
    <col min="13" max="13" width="3.08984375" customWidth="true" style="8"/>
    <col min="14" max="14" width="4" customWidth="true" style="8"/>
    <col min="15" max="15" width="6.08984375" customWidth="true" style="8"/>
    <col min="16" max="16" width="10.26953125" customWidth="true" style="3"/>
  </cols>
  <sheetData>
    <row r="1" spans="1:16" customHeight="1" ht="12.5">
      <c r="B1"/>
      <c r="C1" s="71"/>
      <c r="D1" s="71"/>
      <c r="E1" s="71"/>
      <c r="F1" s="71"/>
      <c r="G1"/>
      <c r="H1"/>
      <c r="J1"/>
      <c r="K1" s="71" t="s">
        <v>29</v>
      </c>
      <c r="L1" s="71"/>
      <c r="M1" s="71"/>
      <c r="N1" s="71"/>
      <c r="O1"/>
      <c r="P1"/>
    </row>
    <row r="2" spans="1:16" customHeight="1" ht="12.5">
      <c r="B2"/>
      <c r="C2" s="71"/>
      <c r="D2" s="71"/>
      <c r="E2" s="71"/>
      <c r="F2" s="71"/>
      <c r="G2"/>
      <c r="H2"/>
      <c r="J2"/>
      <c r="K2" s="71"/>
      <c r="L2" s="71"/>
      <c r="M2" s="71"/>
      <c r="N2" s="71"/>
      <c r="O2"/>
      <c r="P2"/>
    </row>
    <row r="3" spans="1:16" customHeight="1" ht="15">
      <c r="B3"/>
      <c r="C3" s="71"/>
      <c r="D3" s="71"/>
      <c r="E3" s="71"/>
      <c r="F3" s="71"/>
      <c r="G3"/>
      <c r="H3"/>
      <c r="J3"/>
      <c r="K3" s="71" t="s">
        <v>30</v>
      </c>
      <c r="L3" s="71"/>
      <c r="M3" s="71"/>
      <c r="N3" s="71"/>
      <c r="O3"/>
      <c r="P3"/>
    </row>
    <row r="4" spans="1:16" customHeight="1" ht="15.5">
      <c r="B4" s="83" t="s">
        <v>2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customHeight="1" ht="30.5" s="7" customFormat="1">
      <c r="A5" s="18" t="s">
        <v>3</v>
      </c>
      <c r="B5" s="11" t="s">
        <v>4</v>
      </c>
      <c r="C5" s="9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0" t="s">
        <v>10</v>
      </c>
      <c r="I5" s="18" t="s">
        <v>3</v>
      </c>
      <c r="J5" s="11" t="s">
        <v>4</v>
      </c>
      <c r="K5" s="9" t="s">
        <v>5</v>
      </c>
      <c r="L5" s="12" t="s">
        <v>6</v>
      </c>
      <c r="M5" s="12" t="s">
        <v>7</v>
      </c>
      <c r="N5" s="12" t="s">
        <v>8</v>
      </c>
      <c r="O5" s="13" t="s">
        <v>9</v>
      </c>
      <c r="P5" s="10" t="s">
        <v>10</v>
      </c>
    </row>
    <row r="6" spans="1:16" customHeight="1" ht="19.5">
      <c r="A6" s="80" t="s">
        <v>31</v>
      </c>
      <c r="B6" s="81"/>
      <c r="C6" s="81"/>
      <c r="D6" s="81"/>
      <c r="E6" s="81"/>
      <c r="F6" s="81"/>
      <c r="G6" s="81"/>
      <c r="H6" s="82"/>
      <c r="I6" s="80" t="s">
        <v>32</v>
      </c>
      <c r="J6" s="81"/>
      <c r="K6" s="81"/>
      <c r="L6" s="81"/>
      <c r="M6" s="81"/>
      <c r="N6" s="81"/>
      <c r="O6" s="81"/>
      <c r="P6" s="82"/>
    </row>
    <row r="7" spans="1:16" customHeight="1" ht="15.5">
      <c r="A7" s="20">
        <v>2</v>
      </c>
      <c r="B7" s="22" t="s">
        <v>33</v>
      </c>
      <c r="C7" s="46">
        <v>60</v>
      </c>
      <c r="D7" s="31">
        <v>2.6</v>
      </c>
      <c r="E7" s="31">
        <v>8</v>
      </c>
      <c r="F7" s="31">
        <v>19</v>
      </c>
      <c r="G7" s="31">
        <f>(F7*4)+(E7*9)+(D7*4)</f>
        <v>158.4</v>
      </c>
      <c r="H7" s="32">
        <v>18.19</v>
      </c>
      <c r="I7" s="20">
        <v>2</v>
      </c>
      <c r="J7" s="22" t="s">
        <v>33</v>
      </c>
      <c r="K7" s="46">
        <v>60</v>
      </c>
      <c r="L7" s="31">
        <v>2.6</v>
      </c>
      <c r="M7" s="31">
        <v>8</v>
      </c>
      <c r="N7" s="31">
        <v>19</v>
      </c>
      <c r="O7" s="31">
        <f>(N7*4)+(M7*9)+(L7*4)</f>
        <v>158.4</v>
      </c>
      <c r="P7" s="32">
        <v>18.19</v>
      </c>
    </row>
    <row r="8" spans="1:16" customHeight="1" ht="15.5">
      <c r="A8" s="52">
        <v>366</v>
      </c>
      <c r="B8" s="22" t="s">
        <v>34</v>
      </c>
      <c r="C8" s="1">
        <v>150</v>
      </c>
      <c r="D8" s="31">
        <v>12.8</v>
      </c>
      <c r="E8" s="31">
        <v>13.9</v>
      </c>
      <c r="F8" s="31">
        <v>39.1</v>
      </c>
      <c r="G8" s="31">
        <f>(F8*4)+(E8*9)+(D8*4)</f>
        <v>332.7</v>
      </c>
      <c r="H8" s="50">
        <v>66.84</v>
      </c>
      <c r="I8" s="52">
        <v>366</v>
      </c>
      <c r="J8" s="22" t="s">
        <v>34</v>
      </c>
      <c r="K8" s="1">
        <v>150</v>
      </c>
      <c r="L8" s="31">
        <v>12.8</v>
      </c>
      <c r="M8" s="31">
        <v>13.9</v>
      </c>
      <c r="N8" s="31">
        <v>39.1</v>
      </c>
      <c r="O8" s="31">
        <f>(N8*4)+(M8*9)+(L8*4)</f>
        <v>332.7</v>
      </c>
      <c r="P8" s="50">
        <v>66.84</v>
      </c>
    </row>
    <row r="9" spans="1:16" customHeight="1" ht="15.5">
      <c r="A9" s="52">
        <v>596</v>
      </c>
      <c r="B9" s="22" t="s">
        <v>35</v>
      </c>
      <c r="C9" s="1"/>
      <c r="D9" s="31"/>
      <c r="E9" s="31"/>
      <c r="F9" s="31"/>
      <c r="G9" s="31"/>
      <c r="H9" s="32">
        <v>5.16</v>
      </c>
      <c r="I9" s="52">
        <v>596</v>
      </c>
      <c r="J9" s="22" t="s">
        <v>35</v>
      </c>
      <c r="K9" s="1"/>
      <c r="L9" s="31"/>
      <c r="M9" s="31"/>
      <c r="N9" s="31"/>
      <c r="O9" s="31"/>
      <c r="P9" s="32">
        <v>5.16</v>
      </c>
    </row>
    <row r="10" spans="1:16" customHeight="1" ht="15.5">
      <c r="A10" s="20">
        <v>686</v>
      </c>
      <c r="B10" s="22" t="s">
        <v>36</v>
      </c>
      <c r="C10" s="1">
        <v>200</v>
      </c>
      <c r="D10" s="63">
        <v>1.6</v>
      </c>
      <c r="E10" s="63">
        <v>1.3</v>
      </c>
      <c r="F10" s="63">
        <v>15.9</v>
      </c>
      <c r="G10" s="63">
        <v>81.82</v>
      </c>
      <c r="H10" s="32">
        <v>11.38</v>
      </c>
      <c r="I10" s="20">
        <v>686</v>
      </c>
      <c r="J10" s="22" t="s">
        <v>36</v>
      </c>
      <c r="K10" s="1">
        <v>200</v>
      </c>
      <c r="L10" s="63">
        <v>1.6</v>
      </c>
      <c r="M10" s="63">
        <v>1.3</v>
      </c>
      <c r="N10" s="63">
        <v>15.9</v>
      </c>
      <c r="O10" s="63">
        <v>81.82</v>
      </c>
      <c r="P10" s="32">
        <v>11.38</v>
      </c>
    </row>
    <row r="11" spans="1:16" customHeight="1" ht="15.5">
      <c r="A11" s="20"/>
      <c r="B11" s="22" t="s">
        <v>21</v>
      </c>
      <c r="C11" s="24">
        <v>25</v>
      </c>
      <c r="D11" s="31">
        <v>1.6</v>
      </c>
      <c r="E11" s="31">
        <v>1</v>
      </c>
      <c r="F11" s="31">
        <v>9.6</v>
      </c>
      <c r="G11" s="31">
        <v>54</v>
      </c>
      <c r="H11" s="32">
        <v>2.1</v>
      </c>
      <c r="I11" s="20"/>
      <c r="J11" s="22" t="s">
        <v>21</v>
      </c>
      <c r="K11" s="24">
        <v>25</v>
      </c>
      <c r="L11" s="31">
        <v>1.6</v>
      </c>
      <c r="M11" s="31">
        <v>1</v>
      </c>
      <c r="N11" s="31">
        <v>9.6</v>
      </c>
      <c r="O11" s="31">
        <v>54</v>
      </c>
      <c r="P11" s="32">
        <v>2.1</v>
      </c>
    </row>
    <row r="12" spans="1:16" customHeight="1" ht="15.5">
      <c r="A12" s="20"/>
      <c r="B12" s="22"/>
      <c r="C12" s="1"/>
      <c r="D12" s="31"/>
      <c r="E12" s="31"/>
      <c r="F12" s="31"/>
      <c r="G12" s="31"/>
      <c r="H12" s="32"/>
      <c r="I12" s="20"/>
      <c r="J12" s="22"/>
      <c r="K12" s="1"/>
      <c r="L12" s="31"/>
      <c r="M12" s="31"/>
      <c r="N12" s="31"/>
      <c r="O12" s="31"/>
      <c r="P12" s="32"/>
    </row>
    <row r="13" spans="1:16" customHeight="1" ht="15.5">
      <c r="A13" s="15"/>
      <c r="B13" s="65" t="s">
        <v>22</v>
      </c>
      <c r="C13" s="66"/>
      <c r="D13" s="53"/>
      <c r="E13" s="53"/>
      <c r="F13" s="53"/>
      <c r="G13" s="53"/>
      <c r="H13" s="67"/>
      <c r="I13" s="15"/>
      <c r="J13" s="65"/>
      <c r="K13" s="66"/>
      <c r="L13" s="53"/>
      <c r="M13" s="53"/>
      <c r="N13" s="53"/>
      <c r="O13" s="53"/>
      <c r="P13" s="67"/>
    </row>
    <row r="14" spans="1:16" customHeight="1" ht="16">
      <c r="A14" s="16"/>
      <c r="B14" s="64"/>
      <c r="C14" s="29">
        <f>SUM(C7:C12)</f>
        <v>435</v>
      </c>
      <c r="D14" s="29">
        <f>SUM(D7:D12)</f>
        <v>18.6</v>
      </c>
      <c r="E14" s="29">
        <f>SUM(E7:E12)</f>
        <v>24.2</v>
      </c>
      <c r="F14" s="29">
        <f>SUM(F7:F12)</f>
        <v>83.6</v>
      </c>
      <c r="G14" s="29">
        <f>SUM(G7:G12)</f>
        <v>626.92</v>
      </c>
      <c r="H14" s="30"/>
      <c r="I14" s="16"/>
      <c r="J14" s="64"/>
      <c r="K14" s="29">
        <f>SUM(K7:K12)</f>
        <v>435</v>
      </c>
      <c r="L14" s="29">
        <f>SUM(L7:L12)</f>
        <v>18.6</v>
      </c>
      <c r="M14" s="29">
        <f>SUM(M7:M12)</f>
        <v>24.2</v>
      </c>
      <c r="N14" s="29">
        <f>SUM(N7:N12)</f>
        <v>83.6</v>
      </c>
      <c r="O14" s="29">
        <f>SUM(O7:O12)</f>
        <v>626.92</v>
      </c>
      <c r="P14" s="30">
        <f>SUM(P7:P12)</f>
        <v>103.67</v>
      </c>
    </row>
    <row r="15" spans="1:16" customHeight="1" ht="18.75">
      <c r="A15" s="77" t="s">
        <v>37</v>
      </c>
      <c r="B15" s="78"/>
      <c r="C15" s="78"/>
      <c r="D15" s="78"/>
      <c r="E15" s="78"/>
      <c r="F15" s="78"/>
      <c r="G15" s="78"/>
      <c r="H15" s="79"/>
      <c r="I15" s="77" t="s">
        <v>37</v>
      </c>
      <c r="J15" s="78"/>
      <c r="K15" s="78"/>
      <c r="L15" s="78"/>
      <c r="M15" s="78"/>
      <c r="N15" s="78"/>
      <c r="O15" s="78"/>
      <c r="P15" s="79"/>
    </row>
    <row r="16" spans="1:16" customHeight="1" ht="15.5">
      <c r="A16" s="20">
        <v>40</v>
      </c>
      <c r="B16" s="22" t="s">
        <v>14</v>
      </c>
      <c r="C16" s="24">
        <v>100</v>
      </c>
      <c r="D16" s="49">
        <v>0.7</v>
      </c>
      <c r="E16" s="49">
        <v>6.3</v>
      </c>
      <c r="F16" s="49">
        <v>12.6</v>
      </c>
      <c r="G16" s="49">
        <f>(F16*4)+(E16*9)+(D16*4)</f>
        <v>109.9</v>
      </c>
      <c r="H16" s="51">
        <v>20.47</v>
      </c>
      <c r="I16" s="20">
        <v>40</v>
      </c>
      <c r="J16" s="22" t="s">
        <v>14</v>
      </c>
      <c r="K16" s="24">
        <v>100</v>
      </c>
      <c r="L16" s="49">
        <v>0.7</v>
      </c>
      <c r="M16" s="49">
        <v>6.3</v>
      </c>
      <c r="N16" s="49">
        <v>12.6</v>
      </c>
      <c r="O16" s="49">
        <f>(N16*4)+(M16*9)+(L16*4)</f>
        <v>109.9</v>
      </c>
      <c r="P16" s="51">
        <v>20.47</v>
      </c>
    </row>
    <row r="17" spans="1:16" customHeight="1" ht="15.5">
      <c r="A17" s="20">
        <v>142</v>
      </c>
      <c r="B17" s="22" t="s">
        <v>26</v>
      </c>
      <c r="C17" s="24">
        <v>262.5</v>
      </c>
      <c r="D17" s="31">
        <v>8</v>
      </c>
      <c r="E17" s="31">
        <v>9</v>
      </c>
      <c r="F17" s="31">
        <v>15</v>
      </c>
      <c r="G17" s="31">
        <f>(F17*4)+(E17*9)+(D17*4)</f>
        <v>173</v>
      </c>
      <c r="H17" s="32">
        <v>27.88</v>
      </c>
      <c r="I17" s="20">
        <v>142</v>
      </c>
      <c r="J17" s="22" t="s">
        <v>26</v>
      </c>
      <c r="K17" s="24">
        <v>262.5</v>
      </c>
      <c r="L17" s="31">
        <v>8</v>
      </c>
      <c r="M17" s="31">
        <v>9</v>
      </c>
      <c r="N17" s="31">
        <v>15</v>
      </c>
      <c r="O17" s="31">
        <f>(N17*4)+(M17*9)+(L17*4)</f>
        <v>173</v>
      </c>
      <c r="P17" s="32">
        <v>27.88</v>
      </c>
    </row>
    <row r="18" spans="1:16" customHeight="1" ht="15.5">
      <c r="A18" s="20">
        <v>461</v>
      </c>
      <c r="B18" s="23" t="s">
        <v>15</v>
      </c>
      <c r="C18" s="48">
        <v>115</v>
      </c>
      <c r="D18" s="49">
        <v>16</v>
      </c>
      <c r="E18" s="49">
        <v>15</v>
      </c>
      <c r="F18" s="49">
        <v>13</v>
      </c>
      <c r="G18" s="31">
        <f>(F18*4)+(E18*9)+(D18*4)</f>
        <v>251</v>
      </c>
      <c r="H18" s="51">
        <v>46.56</v>
      </c>
      <c r="I18" s="20">
        <v>461</v>
      </c>
      <c r="J18" s="23" t="s">
        <v>15</v>
      </c>
      <c r="K18" s="48">
        <v>115</v>
      </c>
      <c r="L18" s="49">
        <v>16</v>
      </c>
      <c r="M18" s="49">
        <v>15</v>
      </c>
      <c r="N18" s="49">
        <v>13</v>
      </c>
      <c r="O18" s="31">
        <f>(N18*4)+(M18*9)+(L18*4)</f>
        <v>251</v>
      </c>
      <c r="P18" s="51">
        <v>46.56</v>
      </c>
    </row>
    <row r="19" spans="1:16" customHeight="1" ht="15.5">
      <c r="A19" s="20">
        <v>528</v>
      </c>
      <c r="B19" s="23" t="s">
        <v>16</v>
      </c>
      <c r="C19" s="48"/>
      <c r="D19" s="49"/>
      <c r="E19" s="49"/>
      <c r="F19" s="49"/>
      <c r="G19" s="31"/>
      <c r="H19" s="51">
        <v>2.32</v>
      </c>
      <c r="I19" s="20">
        <v>528</v>
      </c>
      <c r="J19" s="23" t="s">
        <v>16</v>
      </c>
      <c r="K19" s="48"/>
      <c r="L19" s="49"/>
      <c r="M19" s="49"/>
      <c r="N19" s="49"/>
      <c r="O19" s="31"/>
      <c r="P19" s="51">
        <v>2.32</v>
      </c>
    </row>
    <row r="20" spans="1:16" customHeight="1" ht="15.5">
      <c r="A20" s="20">
        <v>520</v>
      </c>
      <c r="B20" s="22" t="s">
        <v>17</v>
      </c>
      <c r="C20" s="24">
        <v>180</v>
      </c>
      <c r="D20" s="31">
        <v>3.56</v>
      </c>
      <c r="E20" s="31">
        <v>6.3</v>
      </c>
      <c r="F20" s="31">
        <v>31.3</v>
      </c>
      <c r="G20" s="31">
        <f>(F20*4)+(E20*9)+(D20*4)</f>
        <v>196.14</v>
      </c>
      <c r="H20" s="32">
        <v>30.2</v>
      </c>
      <c r="I20" s="20">
        <v>520</v>
      </c>
      <c r="J20" s="22" t="s">
        <v>17</v>
      </c>
      <c r="K20" s="24">
        <v>180</v>
      </c>
      <c r="L20" s="31">
        <v>3.56</v>
      </c>
      <c r="M20" s="31">
        <v>6.3</v>
      </c>
      <c r="N20" s="31">
        <v>31.3</v>
      </c>
      <c r="O20" s="31">
        <f>(N20*4)+(M20*9)+(L20*4)</f>
        <v>196.14</v>
      </c>
      <c r="P20" s="32">
        <v>30.2</v>
      </c>
    </row>
    <row r="21" spans="1:16" customHeight="1" ht="15.5">
      <c r="A21" s="20">
        <v>639</v>
      </c>
      <c r="B21" s="22" t="s">
        <v>18</v>
      </c>
      <c r="C21" s="24">
        <v>200</v>
      </c>
      <c r="D21" s="31">
        <v>1</v>
      </c>
      <c r="E21" s="31">
        <v>1</v>
      </c>
      <c r="F21" s="31">
        <v>31.5</v>
      </c>
      <c r="G21" s="31">
        <f>(F21*4)+(E21*9)+(D21*4)</f>
        <v>139</v>
      </c>
      <c r="H21" s="32">
        <v>16.75</v>
      </c>
      <c r="I21" s="20">
        <v>639</v>
      </c>
      <c r="J21" s="22" t="s">
        <v>18</v>
      </c>
      <c r="K21" s="24">
        <v>200</v>
      </c>
      <c r="L21" s="31">
        <v>1</v>
      </c>
      <c r="M21" s="31">
        <v>1</v>
      </c>
      <c r="N21" s="31">
        <v>31.5</v>
      </c>
      <c r="O21" s="31">
        <f>(N21*4)+(M21*9)+(L21*4)</f>
        <v>139</v>
      </c>
      <c r="P21" s="32">
        <v>16.75</v>
      </c>
    </row>
    <row r="22" spans="1:16" customHeight="1" ht="15.5">
      <c r="A22" s="20"/>
      <c r="B22" s="22" t="s">
        <v>20</v>
      </c>
      <c r="C22" s="24">
        <v>31</v>
      </c>
      <c r="D22" s="31">
        <v>2.3</v>
      </c>
      <c r="E22" s="31">
        <v>0.2</v>
      </c>
      <c r="F22" s="31">
        <v>15</v>
      </c>
      <c r="G22" s="31">
        <f>(F22*4)+(E22*9)+(D22*4)</f>
        <v>71</v>
      </c>
      <c r="H22" s="32">
        <v>2.48</v>
      </c>
      <c r="I22" s="20"/>
      <c r="J22" s="22" t="s">
        <v>20</v>
      </c>
      <c r="K22" s="24">
        <v>31</v>
      </c>
      <c r="L22" s="31">
        <v>2.3</v>
      </c>
      <c r="M22" s="31">
        <v>0.2</v>
      </c>
      <c r="N22" s="31">
        <v>15</v>
      </c>
      <c r="O22" s="31">
        <f>(N22*4)+(M22*9)+(L22*4)</f>
        <v>71</v>
      </c>
      <c r="P22" s="32">
        <v>2.48</v>
      </c>
    </row>
    <row r="23" spans="1:16" customHeight="1" ht="15.5">
      <c r="A23" s="20"/>
      <c r="B23" s="22" t="s">
        <v>21</v>
      </c>
      <c r="C23" s="24">
        <v>25</v>
      </c>
      <c r="D23" s="31">
        <v>1.6</v>
      </c>
      <c r="E23" s="31">
        <v>1</v>
      </c>
      <c r="F23" s="31">
        <v>9.6</v>
      </c>
      <c r="G23" s="31">
        <v>54</v>
      </c>
      <c r="H23" s="32">
        <v>2.1</v>
      </c>
      <c r="I23" s="20"/>
      <c r="J23" s="22" t="s">
        <v>21</v>
      </c>
      <c r="K23" s="24">
        <v>25</v>
      </c>
      <c r="L23" s="31">
        <v>1.6</v>
      </c>
      <c r="M23" s="31">
        <v>1</v>
      </c>
      <c r="N23" s="31">
        <v>9.6</v>
      </c>
      <c r="O23" s="31">
        <v>54</v>
      </c>
      <c r="P23" s="32">
        <v>2.1</v>
      </c>
    </row>
    <row r="24" spans="1:16" customHeight="1" ht="15.5">
      <c r="A24" s="20"/>
      <c r="B24" s="22"/>
      <c r="C24" s="24">
        <f>SUM(C16:C23)</f>
        <v>913.5</v>
      </c>
      <c r="D24" s="45">
        <f>SUM(D16:D23)</f>
        <v>33.16</v>
      </c>
      <c r="E24" s="45">
        <f>SUM(E16:E23)</f>
        <v>38.8</v>
      </c>
      <c r="F24" s="45">
        <f>SUM(F16:F23)</f>
        <v>128</v>
      </c>
      <c r="G24" s="45">
        <f>SUM(G16:G23)</f>
        <v>994.04</v>
      </c>
      <c r="H24" s="34">
        <f>SUM(H16:H23)</f>
        <v>148.76</v>
      </c>
      <c r="I24" s="20"/>
      <c r="J24" s="22"/>
      <c r="K24" s="24">
        <f>SUM(K16:K23)</f>
        <v>913.5</v>
      </c>
      <c r="L24" s="45">
        <f>SUM(L16:L23)</f>
        <v>33.16</v>
      </c>
      <c r="M24" s="45">
        <f>SUM(M16:M23)</f>
        <v>38.8</v>
      </c>
      <c r="N24" s="45">
        <f>SUM(N16:N23)</f>
        <v>128</v>
      </c>
      <c r="O24" s="45">
        <f>SUM(O16:O23)</f>
        <v>994.04</v>
      </c>
      <c r="P24" s="34">
        <f>SUM(P16:P23)</f>
        <v>148.76</v>
      </c>
    </row>
    <row r="25" spans="1:16" customHeight="1" ht="15.5">
      <c r="A25" s="20"/>
      <c r="B25" s="22"/>
      <c r="C25" s="26"/>
      <c r="D25" s="54"/>
      <c r="E25" s="54"/>
      <c r="F25" s="54"/>
      <c r="G25" s="54"/>
      <c r="H25" s="34"/>
      <c r="I25" s="20"/>
      <c r="J25" s="22"/>
      <c r="K25" s="26"/>
      <c r="L25" s="54"/>
      <c r="M25" s="54"/>
      <c r="N25" s="54"/>
      <c r="O25" s="54"/>
      <c r="P25" s="34"/>
    </row>
    <row r="26" spans="1:16" customHeight="1" ht="15.5">
      <c r="A26" s="19"/>
      <c r="B26" s="44" t="s">
        <v>23</v>
      </c>
      <c r="C26" s="29">
        <f>C14+C24</f>
        <v>1348.5</v>
      </c>
      <c r="D26" s="42">
        <f>D14+D24</f>
        <v>51.76</v>
      </c>
      <c r="E26" s="42">
        <f>E14+E24</f>
        <v>63</v>
      </c>
      <c r="F26" s="42">
        <f>F14+F24</f>
        <v>211.6</v>
      </c>
      <c r="G26" s="29">
        <f>G14+G24</f>
        <v>1620.96</v>
      </c>
      <c r="H26" s="43"/>
      <c r="I26" s="19"/>
      <c r="J26" s="44" t="s">
        <v>23</v>
      </c>
      <c r="K26" s="29">
        <f>K14+K24</f>
        <v>1348.5</v>
      </c>
      <c r="L26" s="42">
        <f>L14+L24</f>
        <v>51.76</v>
      </c>
      <c r="M26" s="42">
        <f>M14+M24</f>
        <v>63</v>
      </c>
      <c r="N26" s="42">
        <f>N14+N24</f>
        <v>211.6</v>
      </c>
      <c r="O26" s="29">
        <f>O14+O24</f>
        <v>1620.96</v>
      </c>
      <c r="P26" s="43">
        <f>P14+P24</f>
        <v>252.43</v>
      </c>
    </row>
    <row r="27" spans="1:16" customHeight="1" ht="15">
      <c r="B27" s="72" t="s">
        <v>38</v>
      </c>
      <c r="C27" s="72"/>
      <c r="D27" s="72"/>
      <c r="E27" s="72"/>
      <c r="F27" s="72"/>
      <c r="G27" s="72"/>
      <c r="H27" s="72"/>
      <c r="J27" s="72"/>
      <c r="K27" s="72"/>
      <c r="L27" s="72"/>
      <c r="M27" s="72"/>
      <c r="N27" s="72"/>
      <c r="O27" s="72"/>
      <c r="P27" s="72"/>
    </row>
    <row r="28" spans="1:16" customHeight="1" ht="15.5">
      <c r="B28" s="73" t="s">
        <v>39</v>
      </c>
      <c r="C28" s="73"/>
      <c r="D28" s="73"/>
      <c r="E28" s="73"/>
      <c r="F28" s="73"/>
      <c r="G28" s="73"/>
      <c r="H28" s="73"/>
      <c r="J28" s="73"/>
      <c r="K28" s="73"/>
      <c r="L28" s="73"/>
      <c r="M28" s="73"/>
      <c r="N28" s="73"/>
      <c r="O28" s="73"/>
      <c r="P28" s="7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28:P28"/>
    <mergeCell ref="B4:P4"/>
    <mergeCell ref="K1:N2"/>
    <mergeCell ref="K3:N3"/>
    <mergeCell ref="I6:P6"/>
    <mergeCell ref="I15:P15"/>
    <mergeCell ref="J27:P27"/>
    <mergeCell ref="B27:H27"/>
    <mergeCell ref="B28:H28"/>
    <mergeCell ref="A15:H15"/>
    <mergeCell ref="C1:F2"/>
    <mergeCell ref="C3:F3"/>
    <mergeCell ref="A6:H6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</vt:lpstr>
      <vt:lpstr>20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2024-11-21T05:56:19+02:00</dcterms:modified>
  <dc:title>Untitled Spreadsheet</dc:title>
  <dc:description/>
  <dc:subject/>
  <cp:keywords/>
  <cp:category/>
</cp:coreProperties>
</file>