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18" sheetId="6" r:id="rId1"/>
    <sheet name="18 овз" sheetId="7" r:id="rId2"/>
  </sheets>
  <calcPr calcId="162913" refMode="R1C1"/>
</workbook>
</file>

<file path=xl/calcChain.xml><?xml version="1.0" encoding="utf-8"?>
<calcChain xmlns="http://schemas.openxmlformats.org/spreadsheetml/2006/main">
  <c r="G17" i="7"/>
  <c r="G16"/>
  <c r="G15"/>
  <c r="G22"/>
  <c r="G9"/>
  <c r="G8"/>
  <c r="O21" i="6"/>
  <c r="O19"/>
  <c r="O26"/>
  <c r="O18"/>
  <c r="O10"/>
  <c r="O8"/>
  <c r="O16"/>
  <c r="O7"/>
  <c r="G22"/>
  <c r="G20"/>
  <c r="G18"/>
  <c r="G10"/>
  <c r="G8"/>
  <c r="G7"/>
  <c r="C13" i="7"/>
  <c r="D13"/>
  <c r="E13"/>
  <c r="F13"/>
  <c r="H13"/>
  <c r="G13"/>
  <c r="C22"/>
  <c r="D22"/>
  <c r="E22"/>
  <c r="E24"/>
  <c r="F22"/>
  <c r="C24"/>
  <c r="P26" i="6"/>
  <c r="N26"/>
  <c r="M26"/>
  <c r="L26"/>
  <c r="K26"/>
  <c r="P16"/>
  <c r="N16"/>
  <c r="M16"/>
  <c r="L16"/>
  <c r="K16"/>
  <c r="C26"/>
  <c r="D26"/>
  <c r="E26"/>
  <c r="F26"/>
  <c r="G26"/>
  <c r="C16"/>
  <c r="D16"/>
  <c r="E16"/>
  <c r="F16"/>
  <c r="G16"/>
  <c r="H16"/>
  <c r="H22" i="7"/>
  <c r="H26" i="6"/>
  <c r="H24" i="7"/>
  <c r="G24"/>
  <c r="F24"/>
  <c r="D24"/>
</calcChain>
</file>

<file path=xl/sharedStrings.xml><?xml version="1.0" encoding="utf-8"?>
<sst xmlns="http://schemas.openxmlformats.org/spreadsheetml/2006/main" count="86" uniqueCount="36">
  <si>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</si>
  <si>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</si>
  <si>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</si>
  <si>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</si>
  <si>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</si>
  <si>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</si>
  <si>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</si>
  <si>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</si>
  <si>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</si>
  <si>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</si>
  <si>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</si>
  <si>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</si>
  <si>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</si>
  <si>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</si>
  <si>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</si>
  <si>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</si>
  <si>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</si>
  <si>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</si>
  <si>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</si>
  <si>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</si>
  <si>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</si>
  <si>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</si>
  <si>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</si>
  <si>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</si>
  <si>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Завтрак (ОВЗ)</t>
  </si>
  <si>
    <t>Меню на 18 сентября 2024г.</t>
  </si>
  <si>
    <t xml:space="preserve">Салат из свеклы </t>
  </si>
  <si>
    <t>ттк</t>
  </si>
  <si>
    <t>Биточек "Фишка"</t>
  </si>
  <si>
    <t>Макаронные изд. отварные</t>
  </si>
  <si>
    <t>Компот с/ф</t>
  </si>
  <si>
    <t>Суп картофельный с горохом</t>
  </si>
  <si>
    <t>Чай с сахаром</t>
  </si>
  <si>
    <t>Помидор свежий</t>
  </si>
  <si>
    <t>Драчена</t>
  </si>
  <si>
    <t>Напиток из яблок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</si>
</sst>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G13" sqref="G1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.140625" style="4" bestFit="1" customWidth="1"/>
    <col min="5" max="5" width="4" style="4" bestFit="1" customWidth="1"/>
    <col min="6" max="6" width="4.5703125" style="4" customWidth="1"/>
    <col min="7" max="7" width="6.140625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1"/>
      <c r="L1" s="61"/>
      <c r="M1" s="61"/>
      <c r="N1" s="61"/>
      <c r="O1" s="61"/>
      <c r="P1" s="61"/>
    </row>
    <row r="2" spans="1:16">
      <c r="K2" s="61" t="s">
        <v>10</v>
      </c>
      <c r="L2" s="61"/>
      <c r="M2" s="61"/>
      <c r="N2" s="61"/>
      <c r="O2" s="61"/>
      <c r="P2" s="61"/>
    </row>
    <row r="3" spans="1:16">
      <c r="K3" s="63" t="s">
        <v>2</v>
      </c>
      <c r="L3" s="63"/>
      <c r="M3" s="63"/>
      <c r="N3" s="63"/>
      <c r="O3" s="63"/>
      <c r="P3" s="63"/>
    </row>
    <row r="4" spans="1:16" ht="16.5" thickBot="1">
      <c r="C4" s="62" t="s">
        <v>25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>
      <c r="A5" s="16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6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>
      <c r="A6" s="66" t="s">
        <v>22</v>
      </c>
      <c r="B6" s="67"/>
      <c r="C6" s="67"/>
      <c r="D6" s="67"/>
      <c r="E6" s="67"/>
      <c r="F6" s="67"/>
      <c r="G6" s="67"/>
      <c r="H6" s="68"/>
      <c r="I6" s="66" t="s">
        <v>18</v>
      </c>
      <c r="J6" s="67"/>
      <c r="K6" s="67"/>
      <c r="L6" s="67"/>
      <c r="M6" s="67"/>
      <c r="N6" s="67"/>
      <c r="O6" s="67"/>
      <c r="P6" s="68"/>
    </row>
    <row r="7" spans="1:16">
      <c r="A7" s="18">
        <v>50</v>
      </c>
      <c r="B7" s="20" t="s">
        <v>26</v>
      </c>
      <c r="C7" s="22">
        <v>60</v>
      </c>
      <c r="D7" s="31">
        <v>2</v>
      </c>
      <c r="E7" s="31">
        <v>3.2</v>
      </c>
      <c r="F7" s="31">
        <v>8.4</v>
      </c>
      <c r="G7" s="31">
        <f>(F7*4)+(E7*9)+(D7*4)</f>
        <v>70.400000000000006</v>
      </c>
      <c r="H7" s="32">
        <v>8.92</v>
      </c>
      <c r="I7" s="18">
        <v>50</v>
      </c>
      <c r="J7" s="20" t="s">
        <v>26</v>
      </c>
      <c r="K7" s="22">
        <v>100</v>
      </c>
      <c r="L7" s="31">
        <v>2.8</v>
      </c>
      <c r="M7" s="31">
        <v>4.4800000000000004</v>
      </c>
      <c r="N7" s="31">
        <v>11.76</v>
      </c>
      <c r="O7" s="31">
        <f>(N7*4)+(M7*9)+(L7*4)</f>
        <v>98.560000000000016</v>
      </c>
      <c r="P7" s="32">
        <v>14.93</v>
      </c>
    </row>
    <row r="8" spans="1:16">
      <c r="A8" s="18" t="s">
        <v>27</v>
      </c>
      <c r="B8" s="20" t="s">
        <v>28</v>
      </c>
      <c r="C8" s="22">
        <v>100</v>
      </c>
      <c r="D8" s="47">
        <v>17.3</v>
      </c>
      <c r="E8" s="47">
        <v>10.5</v>
      </c>
      <c r="F8" s="47">
        <v>6.92</v>
      </c>
      <c r="G8" s="31">
        <f>(F8*4)+(E8*9)+(D8*4)</f>
        <v>191.38</v>
      </c>
      <c r="H8" s="46">
        <v>58.58</v>
      </c>
      <c r="I8" s="18" t="s">
        <v>27</v>
      </c>
      <c r="J8" s="20" t="s">
        <v>28</v>
      </c>
      <c r="K8" s="22">
        <v>100</v>
      </c>
      <c r="L8" s="47">
        <v>17.3</v>
      </c>
      <c r="M8" s="47">
        <v>10.5</v>
      </c>
      <c r="N8" s="47">
        <v>6.92</v>
      </c>
      <c r="O8" s="31">
        <f>(N8*4)+(M8*9)+(L8*4)</f>
        <v>191.38</v>
      </c>
      <c r="P8" s="46">
        <v>58.58</v>
      </c>
    </row>
    <row r="9" spans="1:16">
      <c r="A9" s="18">
        <v>332</v>
      </c>
      <c r="B9" s="21" t="s">
        <v>29</v>
      </c>
      <c r="C9" s="22">
        <v>150</v>
      </c>
      <c r="D9" s="47">
        <v>3.47</v>
      </c>
      <c r="E9" s="47">
        <v>7.03</v>
      </c>
      <c r="F9" s="47">
        <v>23.1</v>
      </c>
      <c r="G9" s="47">
        <v>169.55</v>
      </c>
      <c r="H9" s="55">
        <v>9.3699999999999992</v>
      </c>
      <c r="I9" s="18">
        <v>332</v>
      </c>
      <c r="J9" s="21" t="s">
        <v>29</v>
      </c>
      <c r="K9" s="22">
        <v>180</v>
      </c>
      <c r="L9" s="47">
        <v>4.16</v>
      </c>
      <c r="M9" s="47">
        <v>8.44</v>
      </c>
      <c r="N9" s="47">
        <v>27.7</v>
      </c>
      <c r="O9" s="47">
        <v>203.46</v>
      </c>
      <c r="P9" s="55">
        <v>11.25</v>
      </c>
    </row>
    <row r="10" spans="1:16">
      <c r="A10" s="18">
        <v>639</v>
      </c>
      <c r="B10" s="21" t="s">
        <v>30</v>
      </c>
      <c r="C10" s="22">
        <v>200</v>
      </c>
      <c r="D10" s="31">
        <v>0.6</v>
      </c>
      <c r="E10" s="31">
        <v>0</v>
      </c>
      <c r="F10" s="31">
        <v>31.4</v>
      </c>
      <c r="G10" s="31">
        <f>(F10*4)+(E10*9)+(D10*4)</f>
        <v>128</v>
      </c>
      <c r="H10" s="56">
        <v>8.69</v>
      </c>
      <c r="I10" s="18">
        <v>639</v>
      </c>
      <c r="J10" s="21" t="s">
        <v>30</v>
      </c>
      <c r="K10" s="22">
        <v>200</v>
      </c>
      <c r="L10" s="31">
        <v>0.6</v>
      </c>
      <c r="M10" s="31">
        <v>0</v>
      </c>
      <c r="N10" s="31">
        <v>31.4</v>
      </c>
      <c r="O10" s="31">
        <f>(N10*4)+(M10*9)+(L10*4)</f>
        <v>128</v>
      </c>
      <c r="P10" s="56">
        <v>8.69</v>
      </c>
    </row>
    <row r="11" spans="1:16">
      <c r="A11" s="18"/>
      <c r="B11" s="20" t="s">
        <v>5</v>
      </c>
      <c r="C11" s="22">
        <v>31</v>
      </c>
      <c r="D11" s="31">
        <v>2.2999999999999998</v>
      </c>
      <c r="E11" s="31">
        <v>0.2</v>
      </c>
      <c r="F11" s="31">
        <v>15</v>
      </c>
      <c r="G11" s="31">
        <v>71</v>
      </c>
      <c r="H11" s="3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2.48</v>
      </c>
    </row>
    <row r="12" spans="1:16">
      <c r="A12" s="18"/>
      <c r="B12" s="20" t="s">
        <v>6</v>
      </c>
      <c r="C12" s="22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18"/>
      <c r="J12" s="20" t="s">
        <v>6</v>
      </c>
      <c r="K12" s="22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>
      <c r="A13" s="35"/>
      <c r="B13" s="21"/>
      <c r="C13" s="22"/>
      <c r="D13" s="31"/>
      <c r="E13" s="31"/>
      <c r="F13" s="31"/>
      <c r="G13" s="31"/>
      <c r="H13" s="32"/>
      <c r="I13" s="33"/>
      <c r="J13" s="21"/>
      <c r="K13" s="24"/>
      <c r="L13" s="23"/>
      <c r="M13" s="23"/>
      <c r="N13" s="23"/>
      <c r="O13" s="25"/>
      <c r="P13" s="34"/>
    </row>
    <row r="14" spans="1:16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27.270000000000003</v>
      </c>
      <c r="E16" s="29">
        <f t="shared" si="0"/>
        <v>21.93</v>
      </c>
      <c r="F16" s="29">
        <f t="shared" si="0"/>
        <v>94.419999999999987</v>
      </c>
      <c r="G16" s="29">
        <f t="shared" si="0"/>
        <v>684.32999999999993</v>
      </c>
      <c r="H16" s="30">
        <f t="shared" si="0"/>
        <v>90.14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28.760000000000005</v>
      </c>
      <c r="M16" s="29">
        <f t="shared" si="1"/>
        <v>24.62</v>
      </c>
      <c r="N16" s="29">
        <f t="shared" si="1"/>
        <v>102.38</v>
      </c>
      <c r="O16" s="29">
        <f t="shared" si="1"/>
        <v>746.4</v>
      </c>
      <c r="P16" s="30">
        <f t="shared" si="1"/>
        <v>98.029999999999987</v>
      </c>
    </row>
    <row r="17" spans="1:16">
      <c r="A17" s="66" t="s">
        <v>23</v>
      </c>
      <c r="B17" s="67"/>
      <c r="C17" s="67"/>
      <c r="D17" s="67"/>
      <c r="E17" s="67"/>
      <c r="F17" s="67"/>
      <c r="G17" s="67"/>
      <c r="H17" s="68"/>
      <c r="I17" s="66" t="s">
        <v>19</v>
      </c>
      <c r="J17" s="67"/>
      <c r="K17" s="67"/>
      <c r="L17" s="67"/>
      <c r="M17" s="67"/>
      <c r="N17" s="67"/>
      <c r="O17" s="67"/>
      <c r="P17" s="68"/>
    </row>
    <row r="18" spans="1:16">
      <c r="A18" s="18">
        <v>50</v>
      </c>
      <c r="B18" s="20" t="s">
        <v>26</v>
      </c>
      <c r="C18" s="22">
        <v>60</v>
      </c>
      <c r="D18" s="31">
        <v>2</v>
      </c>
      <c r="E18" s="31">
        <v>3.2</v>
      </c>
      <c r="F18" s="31">
        <v>8.4</v>
      </c>
      <c r="G18" s="31">
        <f>(F18*4)+(E18*9)+(D18*4)</f>
        <v>70.400000000000006</v>
      </c>
      <c r="H18" s="32">
        <v>8.92</v>
      </c>
      <c r="I18" s="18">
        <v>50</v>
      </c>
      <c r="J18" s="20" t="s">
        <v>26</v>
      </c>
      <c r="K18" s="22">
        <v>100</v>
      </c>
      <c r="L18" s="31">
        <v>2.8</v>
      </c>
      <c r="M18" s="31">
        <v>4.4800000000000004</v>
      </c>
      <c r="N18" s="31">
        <v>11.76</v>
      </c>
      <c r="O18" s="31">
        <f>(N18*4)+(M18*9)+(L18*4)</f>
        <v>98.560000000000016</v>
      </c>
      <c r="P18" s="32">
        <v>14.93</v>
      </c>
    </row>
    <row r="19" spans="1:16">
      <c r="A19" s="18">
        <v>139</v>
      </c>
      <c r="B19" s="20" t="s">
        <v>31</v>
      </c>
      <c r="C19" s="22">
        <v>200</v>
      </c>
      <c r="D19" s="31">
        <v>3.44</v>
      </c>
      <c r="E19" s="31">
        <v>4.16</v>
      </c>
      <c r="F19" s="31">
        <v>8.24</v>
      </c>
      <c r="G19" s="31">
        <v>84.16</v>
      </c>
      <c r="H19" s="32">
        <v>10.09</v>
      </c>
      <c r="I19" s="18" t="s">
        <v>27</v>
      </c>
      <c r="J19" s="20" t="s">
        <v>28</v>
      </c>
      <c r="K19" s="22">
        <v>100</v>
      </c>
      <c r="L19" s="47">
        <v>17.3</v>
      </c>
      <c r="M19" s="47">
        <v>10.5</v>
      </c>
      <c r="N19" s="47">
        <v>6.92</v>
      </c>
      <c r="O19" s="31">
        <f>(N19*4)+(M19*9)+(L19*4)</f>
        <v>191.38</v>
      </c>
      <c r="P19" s="46">
        <v>58.58</v>
      </c>
    </row>
    <row r="20" spans="1:16">
      <c r="A20" s="18" t="s">
        <v>27</v>
      </c>
      <c r="B20" s="20" t="s">
        <v>28</v>
      </c>
      <c r="C20" s="22">
        <v>75</v>
      </c>
      <c r="D20" s="47">
        <v>17.3</v>
      </c>
      <c r="E20" s="47">
        <v>10.5</v>
      </c>
      <c r="F20" s="47">
        <v>6.92</v>
      </c>
      <c r="G20" s="31">
        <f>(F20*4)+(E20*9)+(D20*4)</f>
        <v>191.38</v>
      </c>
      <c r="H20" s="46">
        <v>43.95</v>
      </c>
      <c r="I20" s="18">
        <v>332</v>
      </c>
      <c r="J20" s="21" t="s">
        <v>29</v>
      </c>
      <c r="K20" s="22">
        <v>180</v>
      </c>
      <c r="L20" s="47">
        <v>4.16</v>
      </c>
      <c r="M20" s="47">
        <v>8.44</v>
      </c>
      <c r="N20" s="47">
        <v>27.7</v>
      </c>
      <c r="O20" s="47">
        <v>203.46</v>
      </c>
      <c r="P20" s="55">
        <v>11.25</v>
      </c>
    </row>
    <row r="21" spans="1:16">
      <c r="A21" s="18">
        <v>332</v>
      </c>
      <c r="B21" s="21" t="s">
        <v>29</v>
      </c>
      <c r="C21" s="22">
        <v>150</v>
      </c>
      <c r="D21" s="57">
        <v>3.47</v>
      </c>
      <c r="E21" s="57">
        <v>7.03</v>
      </c>
      <c r="F21" s="57">
        <v>23.1</v>
      </c>
      <c r="G21" s="57">
        <v>169.55</v>
      </c>
      <c r="H21" s="58">
        <v>9.3699999999999992</v>
      </c>
      <c r="I21" s="18">
        <v>639</v>
      </c>
      <c r="J21" s="21" t="s">
        <v>30</v>
      </c>
      <c r="K21" s="22">
        <v>200</v>
      </c>
      <c r="L21" s="31">
        <v>0.6</v>
      </c>
      <c r="M21" s="31">
        <v>0</v>
      </c>
      <c r="N21" s="31">
        <v>31.4</v>
      </c>
      <c r="O21" s="31">
        <f>(N21*4)+(M21*9)+(L21*4)</f>
        <v>128</v>
      </c>
      <c r="P21" s="56">
        <v>8.69</v>
      </c>
    </row>
    <row r="22" spans="1:16">
      <c r="A22" s="18">
        <v>685</v>
      </c>
      <c r="B22" s="20" t="s">
        <v>32</v>
      </c>
      <c r="C22" s="22">
        <v>200</v>
      </c>
      <c r="D22" s="31">
        <v>0</v>
      </c>
      <c r="E22" s="31">
        <v>0</v>
      </c>
      <c r="F22" s="31">
        <v>7</v>
      </c>
      <c r="G22" s="31">
        <f>(F22*4)+(E22*9)+(D22*4)</f>
        <v>28</v>
      </c>
      <c r="H22" s="32">
        <v>3.13</v>
      </c>
      <c r="I22" s="18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v>71</v>
      </c>
      <c r="P22" s="32">
        <v>2.48</v>
      </c>
    </row>
    <row r="23" spans="1:16">
      <c r="A23" s="18"/>
      <c r="B23" s="20" t="s">
        <v>5</v>
      </c>
      <c r="C23" s="22">
        <v>31</v>
      </c>
      <c r="D23" s="31">
        <v>2.2999999999999998</v>
      </c>
      <c r="E23" s="31">
        <v>0.2</v>
      </c>
      <c r="F23" s="31">
        <v>15</v>
      </c>
      <c r="G23" s="31">
        <v>71</v>
      </c>
      <c r="H23" s="32">
        <v>2.48</v>
      </c>
      <c r="I23" s="18"/>
      <c r="J23" s="20" t="s">
        <v>6</v>
      </c>
      <c r="K23" s="22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>
      <c r="A24" s="18"/>
      <c r="B24" s="20"/>
      <c r="C24" s="22"/>
      <c r="D24" s="31"/>
      <c r="E24" s="31"/>
      <c r="F24" s="31"/>
      <c r="G24" s="31"/>
      <c r="H24" s="32"/>
      <c r="I24" s="50"/>
      <c r="J24" s="21"/>
      <c r="K24" s="24"/>
      <c r="L24" s="23"/>
      <c r="M24" s="23"/>
      <c r="N24" s="23"/>
      <c r="O24" s="25"/>
      <c r="P24" s="34"/>
    </row>
    <row r="25" spans="1:16">
      <c r="A25" s="33"/>
      <c r="B25" s="21"/>
      <c r="C25" s="24"/>
      <c r="D25" s="23"/>
      <c r="E25" s="23"/>
      <c r="F25" s="23"/>
      <c r="G25" s="25"/>
      <c r="H25" s="37"/>
      <c r="I25" s="51"/>
      <c r="J25" s="21"/>
      <c r="K25" s="24"/>
      <c r="L25" s="23"/>
      <c r="M25" s="23"/>
      <c r="N25" s="23"/>
      <c r="O25" s="25"/>
      <c r="P25" s="34"/>
    </row>
    <row r="26" spans="1:16" ht="16.5" thickBot="1">
      <c r="A26" s="19"/>
      <c r="B26" s="28" t="s">
        <v>7</v>
      </c>
      <c r="C26" s="29">
        <f t="shared" ref="C26:H26" si="2">SUM(C18:C25)</f>
        <v>716</v>
      </c>
      <c r="D26" s="29">
        <f t="shared" si="2"/>
        <v>28.51</v>
      </c>
      <c r="E26" s="29">
        <f t="shared" si="2"/>
        <v>25.09</v>
      </c>
      <c r="F26" s="29">
        <f t="shared" si="2"/>
        <v>68.66</v>
      </c>
      <c r="G26" s="29">
        <f t="shared" si="2"/>
        <v>614.49</v>
      </c>
      <c r="H26" s="30">
        <f t="shared" si="2"/>
        <v>77.94</v>
      </c>
      <c r="I26" s="52"/>
      <c r="J26" s="28" t="s">
        <v>7</v>
      </c>
      <c r="K26" s="29">
        <f t="shared" ref="K26:P26" si="3">SUM(K18:K25)</f>
        <v>636</v>
      </c>
      <c r="L26" s="29">
        <f t="shared" si="3"/>
        <v>28.760000000000005</v>
      </c>
      <c r="M26" s="29">
        <f t="shared" si="3"/>
        <v>24.62</v>
      </c>
      <c r="N26" s="29">
        <f t="shared" si="3"/>
        <v>102.38</v>
      </c>
      <c r="O26" s="29">
        <f t="shared" si="3"/>
        <v>746.4</v>
      </c>
      <c r="P26" s="30">
        <f t="shared" si="3"/>
        <v>98.029999999999987</v>
      </c>
    </row>
    <row r="27" spans="1:16">
      <c r="B27" s="64" t="s">
        <v>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O18" sqref="O18"/>
    </sheetView>
  </sheetViews>
  <sheetFormatPr defaultRowHeight="15.75"/>
  <cols>
    <col min="1" max="1" width="7.85546875" style="15" customWidth="1"/>
    <col min="2" max="2" width="2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63" t="s">
        <v>17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11</v>
      </c>
      <c r="D3" s="63"/>
      <c r="E3" s="63"/>
      <c r="F3" s="63"/>
      <c r="G3"/>
      <c r="H3"/>
    </row>
    <row r="4" spans="1:8" ht="16.5" thickBot="1">
      <c r="B4" s="75" t="s">
        <v>25</v>
      </c>
      <c r="C4" s="75"/>
      <c r="D4" s="75"/>
      <c r="E4" s="75"/>
      <c r="F4" s="75"/>
      <c r="G4" s="75"/>
      <c r="H4" s="75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2" t="s">
        <v>24</v>
      </c>
      <c r="B6" s="73"/>
      <c r="C6" s="73"/>
      <c r="D6" s="73"/>
      <c r="E6" s="73"/>
      <c r="F6" s="73"/>
      <c r="G6" s="73"/>
      <c r="H6" s="74"/>
    </row>
    <row r="7" spans="1:8">
      <c r="A7" s="18">
        <v>101</v>
      </c>
      <c r="B7" s="20" t="s">
        <v>33</v>
      </c>
      <c r="C7" s="54">
        <v>60</v>
      </c>
      <c r="D7" s="47">
        <v>0.66</v>
      </c>
      <c r="E7" s="47">
        <v>0</v>
      </c>
      <c r="F7" s="47">
        <v>2.52</v>
      </c>
      <c r="G7" s="47">
        <v>12</v>
      </c>
      <c r="H7" s="46">
        <v>24.4</v>
      </c>
    </row>
    <row r="8" spans="1:8">
      <c r="A8" s="18">
        <v>288</v>
      </c>
      <c r="B8" s="20" t="s">
        <v>34</v>
      </c>
      <c r="C8" s="22">
        <v>150</v>
      </c>
      <c r="D8" s="47">
        <v>25</v>
      </c>
      <c r="E8" s="47">
        <v>29</v>
      </c>
      <c r="F8" s="47">
        <v>10</v>
      </c>
      <c r="G8" s="31">
        <f>(F8*4)+(E8*9)+(D8*4)</f>
        <v>401</v>
      </c>
      <c r="H8" s="46">
        <v>107</v>
      </c>
    </row>
    <row r="9" spans="1:8">
      <c r="A9" s="18">
        <v>685</v>
      </c>
      <c r="B9" s="20" t="s">
        <v>32</v>
      </c>
      <c r="C9" s="22">
        <v>200</v>
      </c>
      <c r="D9" s="31">
        <v>0</v>
      </c>
      <c r="E9" s="31">
        <v>0</v>
      </c>
      <c r="F9" s="31">
        <v>7</v>
      </c>
      <c r="G9" s="31">
        <f>(F9*4)+(E9*9)+(D9*4)</f>
        <v>28</v>
      </c>
      <c r="H9" s="32">
        <v>3.13</v>
      </c>
    </row>
    <row r="10" spans="1:8">
      <c r="A10" s="18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2.48</v>
      </c>
    </row>
    <row r="11" spans="1:8">
      <c r="A11" s="18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</row>
    <row r="12" spans="1:8">
      <c r="A12" s="53"/>
      <c r="B12" s="21"/>
      <c r="C12" s="22"/>
      <c r="D12" s="31"/>
      <c r="E12" s="31"/>
      <c r="F12" s="31"/>
      <c r="G12" s="31"/>
      <c r="H12" s="32"/>
    </row>
    <row r="13" spans="1:8" ht="16.5" thickBot="1">
      <c r="A13" s="42"/>
      <c r="B13" s="36"/>
      <c r="C13" s="29">
        <f t="shared" ref="C13:H13" si="0">SUM(C7:C12)</f>
        <v>466</v>
      </c>
      <c r="D13" s="29">
        <f t="shared" si="0"/>
        <v>29.560000000000002</v>
      </c>
      <c r="E13" s="29">
        <f t="shared" si="0"/>
        <v>30.2</v>
      </c>
      <c r="F13" s="29">
        <f t="shared" si="0"/>
        <v>44.12</v>
      </c>
      <c r="G13" s="29">
        <f t="shared" si="0"/>
        <v>566</v>
      </c>
      <c r="H13" s="30">
        <f t="shared" si="0"/>
        <v>139.10999999999999</v>
      </c>
    </row>
    <row r="14" spans="1:8" ht="18.75" customHeight="1">
      <c r="A14" s="69" t="s">
        <v>21</v>
      </c>
      <c r="B14" s="70"/>
      <c r="C14" s="70"/>
      <c r="D14" s="70"/>
      <c r="E14" s="70"/>
      <c r="F14" s="70"/>
      <c r="G14" s="70"/>
      <c r="H14" s="71"/>
    </row>
    <row r="15" spans="1:8">
      <c r="A15" s="18">
        <v>50</v>
      </c>
      <c r="B15" s="20" t="s">
        <v>26</v>
      </c>
      <c r="C15" s="22">
        <v>100</v>
      </c>
      <c r="D15" s="31">
        <v>2.8</v>
      </c>
      <c r="E15" s="31">
        <v>4.4800000000000004</v>
      </c>
      <c r="F15" s="31">
        <v>11.76</v>
      </c>
      <c r="G15" s="31">
        <f>(F15*4)+(E15*9)+(D15*4)</f>
        <v>98.560000000000016</v>
      </c>
      <c r="H15" s="32">
        <v>14.93</v>
      </c>
    </row>
    <row r="16" spans="1:8">
      <c r="A16" s="18">
        <v>139</v>
      </c>
      <c r="B16" s="20" t="s">
        <v>31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</row>
    <row r="17" spans="1:8">
      <c r="A17" s="18" t="s">
        <v>27</v>
      </c>
      <c r="B17" s="20" t="s">
        <v>28</v>
      </c>
      <c r="C17" s="22">
        <v>100</v>
      </c>
      <c r="D17" s="47">
        <v>17.3</v>
      </c>
      <c r="E17" s="47">
        <v>10.5</v>
      </c>
      <c r="F17" s="47">
        <v>6.92</v>
      </c>
      <c r="G17" s="31">
        <f>(F17*4)+(E17*9)+(D17*4)</f>
        <v>191.38</v>
      </c>
      <c r="H17" s="46">
        <v>58.58</v>
      </c>
    </row>
    <row r="18" spans="1:8">
      <c r="A18" s="59">
        <v>332</v>
      </c>
      <c r="B18" s="21" t="s">
        <v>29</v>
      </c>
      <c r="C18" s="22">
        <v>180</v>
      </c>
      <c r="D18" s="47">
        <v>4.16</v>
      </c>
      <c r="E18" s="47">
        <v>8.44</v>
      </c>
      <c r="F18" s="47">
        <v>27.7</v>
      </c>
      <c r="G18" s="47">
        <v>203.46</v>
      </c>
      <c r="H18" s="55">
        <v>11.25</v>
      </c>
    </row>
    <row r="19" spans="1:8">
      <c r="A19" s="18">
        <v>701</v>
      </c>
      <c r="B19" s="20" t="s">
        <v>35</v>
      </c>
      <c r="C19" s="22">
        <v>200</v>
      </c>
      <c r="D19" s="31">
        <v>0</v>
      </c>
      <c r="E19" s="31">
        <v>0</v>
      </c>
      <c r="F19" s="31">
        <v>23</v>
      </c>
      <c r="G19" s="31">
        <v>92</v>
      </c>
      <c r="H19" s="60">
        <v>12</v>
      </c>
    </row>
    <row r="20" spans="1:8">
      <c r="A20" s="18"/>
      <c r="B20" s="20" t="s">
        <v>5</v>
      </c>
      <c r="C20" s="22">
        <v>31</v>
      </c>
      <c r="D20" s="31">
        <v>2.2999999999999998</v>
      </c>
      <c r="E20" s="31">
        <v>0.2</v>
      </c>
      <c r="F20" s="31">
        <v>15</v>
      </c>
      <c r="G20" s="31">
        <v>71</v>
      </c>
      <c r="H20" s="32">
        <v>2.48</v>
      </c>
    </row>
    <row r="21" spans="1:8">
      <c r="A21" s="18"/>
      <c r="B21" s="20" t="s">
        <v>6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</row>
    <row r="22" spans="1:8">
      <c r="A22" s="18"/>
      <c r="B22" s="20"/>
      <c r="C22" s="48">
        <f t="shared" ref="C22:H22" si="1">SUM(C15:C21)</f>
        <v>886</v>
      </c>
      <c r="D22" s="48">
        <f t="shared" si="1"/>
        <v>32.46</v>
      </c>
      <c r="E22" s="48">
        <f t="shared" si="1"/>
        <v>29.819999999999997</v>
      </c>
      <c r="F22" s="48">
        <f t="shared" si="1"/>
        <v>104.28</v>
      </c>
      <c r="G22" s="48">
        <f t="shared" si="1"/>
        <v>815.6</v>
      </c>
      <c r="H22" s="34">
        <f t="shared" si="1"/>
        <v>113.80999999999999</v>
      </c>
    </row>
    <row r="23" spans="1:8">
      <c r="A23" s="13"/>
      <c r="B23" s="43"/>
      <c r="C23" s="26"/>
      <c r="D23" s="44"/>
      <c r="E23" s="44"/>
      <c r="F23" s="44"/>
      <c r="G23" s="44"/>
      <c r="H23" s="27"/>
    </row>
    <row r="24" spans="1:8" ht="16.5" thickBot="1">
      <c r="A24" s="17"/>
      <c r="B24" s="49" t="s">
        <v>7</v>
      </c>
      <c r="C24" s="29">
        <f t="shared" ref="C24:H24" si="2">C13+C22</f>
        <v>1352</v>
      </c>
      <c r="D24" s="29">
        <f t="shared" si="2"/>
        <v>62.02</v>
      </c>
      <c r="E24" s="29">
        <f t="shared" si="2"/>
        <v>60.019999999999996</v>
      </c>
      <c r="F24" s="29">
        <f t="shared" si="2"/>
        <v>148.4</v>
      </c>
      <c r="G24" s="29">
        <f t="shared" si="2"/>
        <v>1381.6</v>
      </c>
      <c r="H24" s="45">
        <f t="shared" si="2"/>
        <v>252.91999999999996</v>
      </c>
    </row>
    <row r="25" spans="1:8">
      <c r="B25" s="64" t="s">
        <v>15</v>
      </c>
      <c r="C25" s="64"/>
      <c r="D25" s="64"/>
      <c r="E25" s="64"/>
      <c r="F25" s="64"/>
      <c r="G25" s="64"/>
      <c r="H25" s="64"/>
    </row>
    <row r="26" spans="1:8">
      <c r="B26" s="65" t="s">
        <v>20</v>
      </c>
      <c r="C26" s="65"/>
      <c r="D26" s="65"/>
      <c r="E26" s="65"/>
      <c r="F26" s="65"/>
      <c r="G26" s="65"/>
      <c r="H26" s="6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2024-01-12T02:02:55Z</cp:lastPrinted>
  <dcterms:created xsi:type="dcterms:W3CDTF">1996-10-08T23:32:33Z</dcterms:created>
  <dcterms:modified xsi:type="dcterms:W3CDTF">2024-09-16T02:30:51Z</dcterms:modified>
</cp:coreProperties>
</file>